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Hoja1" sheetId="1" r:id="rId1"/>
  </sheets>
  <definedNames>
    <definedName name="_xlnm.Print_Titles" localSheetId="0">'Hoja1'!$2:$9</definedName>
  </definedNames>
  <calcPr fullCalcOnLoad="1"/>
</workbook>
</file>

<file path=xl/sharedStrings.xml><?xml version="1.0" encoding="utf-8"?>
<sst xmlns="http://schemas.openxmlformats.org/spreadsheetml/2006/main" count="72" uniqueCount="69">
  <si>
    <t>Almirante Brown</t>
  </si>
  <si>
    <t>Avellaneda</t>
  </si>
  <si>
    <t>Berazategui</t>
  </si>
  <si>
    <t>Brandsen</t>
  </si>
  <si>
    <t>Campana</t>
  </si>
  <si>
    <t>Cañuelas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</si>
  <si>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</si>
  <si>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</si>
  <si>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</si>
  <si>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</si>
  <si>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</si>
  <si>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</si>
  <si>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</si>
  <si>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</si>
  <si>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</si>
  <si>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</si>
  <si>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</si>
  <si>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</si>
  <si>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</si>
  <si>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</si>
  <si>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</si>
  <si>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</si>
  <si>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</si>
  <si>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</si>
  <si>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</si>
  <si>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</si>
  <si>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</si>
  <si>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</si>
  <si>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</si>
  <si>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</si>
  <si>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</si>
  <si>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</si>
  <si>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</si>
  <si>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</si>
  <si>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</si>
  <si>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</si>
  <si>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Partido</t>
  </si>
  <si>
    <t>Población total</t>
  </si>
  <si>
    <t>Total País</t>
  </si>
  <si>
    <t>Superficie</t>
  </si>
  <si>
    <t>Notas:</t>
  </si>
  <si>
    <t>Variación intercensal absoluta</t>
  </si>
  <si>
    <t>Variación intercensal relativa (%)</t>
  </si>
  <si>
    <t>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2010 en esa área.</t>
  </si>
  <si>
    <t>Ciudad Autónoma de Buenos Aires</t>
  </si>
  <si>
    <t>Total Región Metropolitana de Buenos Aires</t>
  </si>
  <si>
    <r>
      <t>3.745.997</t>
    </r>
    <r>
      <rPr>
        <b/>
        <vertAlign val="superscript"/>
        <sz val="11"/>
        <rFont val="Calibri"/>
        <family val="2"/>
      </rPr>
      <t xml:space="preserve"> (1) </t>
    </r>
  </si>
  <si>
    <t>(1) La superficie total del país es de 3.761.274 km2. A los fines del cálculo de densidad de población, se consideró la superficie correspondiente al Continente Americano: 2.780.400 km² (sin incluir las Islas Malvinas: 11.410 km2) y al Antártico: 965.597 km² (incluyendo las Islas Orcadas del Sur).  Tampoco se consideraron las islas australes (Georgias del Sur: 3.560 km² y Sandwich del Sur: 307 km²).</t>
  </si>
  <si>
    <t>(2)  La densidad media es de 14,4 hab/km², excluyendo los departamentos de Antártida e Islas del Atlántico Sur.</t>
  </si>
  <si>
    <r>
      <t>10,7</t>
    </r>
    <r>
      <rPr>
        <b/>
        <vertAlign val="superscript"/>
        <sz val="11"/>
        <rFont val="Calibri"/>
        <family val="2"/>
      </rPr>
      <t>(2)</t>
    </r>
  </si>
  <si>
    <r>
      <t>(km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)</t>
    </r>
  </si>
  <si>
    <t>Población total por año, variación intercensal absoluta y relativa, superficie, y densidad según partido</t>
  </si>
  <si>
    <r>
      <t>Participación en la RMBA</t>
    </r>
    <r>
      <rPr>
        <sz val="9"/>
        <rFont val="Calibri"/>
        <family val="2"/>
      </rPr>
      <t>: Participación porcentual de la población de cada partido en la población de la RMBA.</t>
    </r>
  </si>
  <si>
    <r>
      <t>Densidad de población</t>
    </r>
    <r>
      <rPr>
        <sz val="9"/>
        <rFont val="Calibri"/>
        <family val="2"/>
      </rPr>
      <t>:  Es un índice que mide el volumen de población con respecto al territorio; se calcula dividiendo el número de habitantes por el área considerada. Este índice expresa el número de habitantes por kilómetro cuadrado.</t>
    </r>
  </si>
  <si>
    <t>Participación en la RMBA 2010</t>
  </si>
  <si>
    <t>Densidad de población 2010</t>
  </si>
  <si>
    <t>La Plata</t>
  </si>
  <si>
    <t>Berisso</t>
  </si>
  <si>
    <t>Ensenada</t>
  </si>
  <si>
    <t>La Matanza</t>
  </si>
  <si>
    <t>-</t>
  </si>
  <si>
    <t>Total 24 partidos del Conurbano</t>
  </si>
  <si>
    <t>Total resto de la Región Metropolitana</t>
  </si>
  <si>
    <t>Total 40 partidos de la Región Metropolitana</t>
  </si>
  <si>
    <t>Total Área Metropolitana de Buenos Aires</t>
  </si>
  <si>
    <t>Total resto de la Provincia de Buenos Aires</t>
  </si>
  <si>
    <t>Total Provincia de Buenos Aires</t>
  </si>
  <si>
    <t>Región Metropolitana de Buenos Aires, Área Metropolitana de Buenos Aires, Provincia de Buenos Aires y Total país. Años 2001 y 2010</t>
  </si>
  <si>
    <r>
      <t xml:space="preserve">Fuente: </t>
    </r>
    <r>
      <rPr>
        <sz val="9"/>
        <color indexed="8"/>
        <rFont val="Calibri"/>
        <family val="2"/>
      </rPr>
      <t xml:space="preserve">Elaboración propia en base a datos de INDEC. Censo Nacional de Población, Hogares y Viviendas 2001 y 2010 - Total país y provincias - Resultados Definitivos - Variables seleccionadas, Serie B Nº 1 y Dirección de Geodesia, Ministerio de Infraestructura de la provincia de Buenos Aires.    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</si>
</sst>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vertAlign val="superscript"/>
      <sz val="11"/>
      <name val="Calibri"/>
      <family val="2"/>
    </font>
    <font>
      <sz val="9"/>
      <name val="Arial"/>
      <family val="2"/>
    </font>
    <font>
      <vertAlign val="superscript"/>
      <sz val="11"/>
      <color indexed="9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17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sz val="11"/>
      <color theme="5" tint="-0.2499700039625167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38" fillId="2" borderId="0" applyNumberFormat="0" applyBorder="0" applyAlignment="0" applyProtection="0"/>
    <xf numFmtId="0" fontId="2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4" borderId="0" applyNumberFormat="0" applyBorder="0" applyAlignment="0" applyProtection="0"/>
    <xf numFmtId="0" fontId="38" fillId="4" borderId="0" applyNumberFormat="0" applyBorder="0" applyAlignment="0" applyProtection="0"/>
    <xf numFmtId="0" fontId="2" fillId="5" borderId="0" applyNumberFormat="0" applyBorder="0" applyAlignment="0" applyProtection="0"/>
    <xf numFmtId="0" fontId="38" fillId="5" borderId="0" applyNumberFormat="0" applyBorder="0" applyAlignment="0" applyProtection="0"/>
    <xf numFmtId="0" fontId="2" fillId="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38" fillId="14" borderId="0" applyNumberFormat="0" applyBorder="0" applyAlignment="0" applyProtection="0"/>
    <xf numFmtId="0" fontId="2" fillId="5" borderId="0" applyNumberFormat="0" applyBorder="0" applyAlignment="0" applyProtection="0"/>
    <xf numFmtId="0" fontId="38" fillId="15" borderId="0" applyNumberFormat="0" applyBorder="0" applyAlignment="0" applyProtection="0"/>
    <xf numFmtId="0" fontId="2" fillId="10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12" borderId="0" applyNumberFormat="0" applyBorder="0" applyAlignment="0" applyProtection="0"/>
    <xf numFmtId="0" fontId="39" fillId="21" borderId="0" applyNumberFormat="0" applyBorder="0" applyAlignment="0" applyProtection="0"/>
    <xf numFmtId="0" fontId="3" fillId="14" borderId="0" applyNumberFormat="0" applyBorder="0" applyAlignment="0" applyProtection="0"/>
    <xf numFmtId="0" fontId="39" fillId="14" borderId="0" applyNumberFormat="0" applyBorder="0" applyAlignment="0" applyProtection="0"/>
    <xf numFmtId="0" fontId="3" fillId="22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1" applyNumberFormat="0" applyAlignment="0" applyProtection="0"/>
    <xf numFmtId="0" fontId="42" fillId="28" borderId="2" applyNumberFormat="0" applyAlignment="0" applyProtection="0"/>
    <xf numFmtId="0" fontId="5" fillId="29" borderId="3" applyNumberFormat="0" applyAlignment="0" applyProtection="0"/>
    <xf numFmtId="0" fontId="43" fillId="30" borderId="4" applyNumberFormat="0" applyAlignment="0" applyProtection="0"/>
    <xf numFmtId="0" fontId="6" fillId="0" borderId="5" applyNumberFormat="0" applyFill="0" applyAlignment="0" applyProtection="0"/>
    <xf numFmtId="0" fontId="44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22" borderId="0" applyNumberFormat="0" applyBorder="0" applyAlignment="0" applyProtection="0"/>
    <xf numFmtId="0" fontId="39" fillId="37" borderId="0" applyNumberFormat="0" applyBorder="0" applyAlignment="0" applyProtection="0"/>
    <xf numFmtId="0" fontId="3" fillId="23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8" borderId="1" applyNumberFormat="0" applyAlignment="0" applyProtection="0"/>
    <xf numFmtId="0" fontId="46" fillId="41" borderId="2" applyNumberFormat="0" applyAlignment="0" applyProtection="0"/>
    <xf numFmtId="0" fontId="9" fillId="3" borderId="0" applyNumberFormat="0" applyBorder="0" applyAlignment="0" applyProtection="0"/>
    <xf numFmtId="0" fontId="47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3" borderId="0" applyNumberFormat="0" applyBorder="0" applyAlignment="0" applyProtection="0"/>
    <xf numFmtId="0" fontId="48" fillId="44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45" borderId="7" applyNumberFormat="0" applyFont="0" applyAlignment="0" applyProtection="0"/>
    <xf numFmtId="0" fontId="2" fillId="46" borderId="8" applyNumberFormat="0" applyFont="0" applyAlignment="0" applyProtection="0"/>
    <xf numFmtId="9" fontId="0" fillId="0" borderId="0" applyFont="0" applyFill="0" applyBorder="0" applyAlignment="0" applyProtection="0"/>
    <xf numFmtId="0" fontId="11" fillId="27" borderId="9" applyNumberFormat="0" applyAlignment="0" applyProtection="0"/>
    <xf numFmtId="0" fontId="49" fillId="28" borderId="10" applyNumberForma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52" fillId="0" borderId="13" applyNumberFormat="0" applyFill="0" applyAlignment="0" applyProtection="0"/>
    <xf numFmtId="0" fontId="7" fillId="0" borderId="14" applyNumberFormat="0" applyFill="0" applyAlignment="0" applyProtection="0"/>
    <xf numFmtId="0" fontId="45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4" fillId="0" borderId="17" applyNumberFormat="0" applyFill="0" applyAlignment="0" applyProtection="0"/>
  </cellStyleXfs>
  <cellXfs count="73">
    <xf numFmtId="0" fontId="0" fillId="0" borderId="0" xfId="0" applyAlignment="1">
      <alignment/>
    </xf>
    <xf numFmtId="0" fontId="26" fillId="47" borderId="0" xfId="0" applyFont="1" applyFill="1" applyAlignment="1">
      <alignment vertical="center" wrapText="1"/>
    </xf>
    <xf numFmtId="0" fontId="27" fillId="47" borderId="0" xfId="0" applyFont="1" applyFill="1" applyAlignment="1">
      <alignment/>
    </xf>
    <xf numFmtId="0" fontId="27" fillId="47" borderId="0" xfId="0" applyFont="1" applyFill="1" applyBorder="1" applyAlignment="1">
      <alignment/>
    </xf>
    <xf numFmtId="3" fontId="27" fillId="47" borderId="0" xfId="0" applyNumberFormat="1" applyFont="1" applyFill="1" applyAlignment="1">
      <alignment/>
    </xf>
    <xf numFmtId="164" fontId="27" fillId="47" borderId="0" xfId="0" applyNumberFormat="1" applyFont="1" applyFill="1" applyAlignment="1">
      <alignment/>
    </xf>
    <xf numFmtId="3" fontId="26" fillId="47" borderId="0" xfId="83" applyNumberFormat="1" applyFont="1" applyFill="1" applyAlignment="1">
      <alignment horizontal="right"/>
      <protection/>
    </xf>
    <xf numFmtId="3" fontId="28" fillId="47" borderId="0" xfId="0" applyNumberFormat="1" applyFont="1" applyFill="1" applyBorder="1" applyAlignment="1">
      <alignment/>
    </xf>
    <xf numFmtId="0" fontId="29" fillId="47" borderId="0" xfId="0" applyFont="1" applyFill="1" applyAlignment="1">
      <alignment horizontal="center" vertical="center" wrapText="1"/>
    </xf>
    <xf numFmtId="0" fontId="27" fillId="47" borderId="0" xfId="0" applyFont="1" applyFill="1" applyBorder="1" applyAlignment="1">
      <alignment wrapText="1"/>
    </xf>
    <xf numFmtId="0" fontId="30" fillId="47" borderId="0" xfId="0" applyFont="1" applyFill="1" applyBorder="1" applyAlignment="1">
      <alignment vertical="top" wrapText="1" readingOrder="1"/>
    </xf>
    <xf numFmtId="0" fontId="23" fillId="47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20" fillId="34" borderId="0" xfId="0" applyFont="1" applyFill="1" applyBorder="1" applyAlignment="1">
      <alignment/>
    </xf>
    <xf numFmtId="49" fontId="55" fillId="32" borderId="0" xfId="0" applyNumberFormat="1" applyFont="1" applyFill="1" applyBorder="1" applyAlignment="1">
      <alignment horizontal="center" vertical="center" wrapText="1"/>
    </xf>
    <xf numFmtId="1" fontId="55" fillId="32" borderId="0" xfId="0" applyNumberFormat="1" applyFont="1" applyFill="1" applyBorder="1" applyAlignment="1">
      <alignment horizontal="center" vertical="center" wrapText="1"/>
    </xf>
    <xf numFmtId="49" fontId="55" fillId="32" borderId="18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3" fontId="1" fillId="0" borderId="0" xfId="84" applyNumberFormat="1" applyFont="1" applyFill="1" applyBorder="1" applyAlignment="1">
      <alignment horizontal="right"/>
      <protection/>
    </xf>
    <xf numFmtId="164" fontId="1" fillId="0" borderId="0" xfId="84" applyNumberFormat="1" applyFont="1" applyFill="1" applyBorder="1" applyAlignment="1">
      <alignment horizontal="right"/>
      <protection/>
    </xf>
    <xf numFmtId="4" fontId="1" fillId="0" borderId="0" xfId="84" applyNumberFormat="1" applyFont="1" applyFill="1" applyBorder="1" applyAlignment="1">
      <alignment horizontal="right"/>
      <protection/>
    </xf>
    <xf numFmtId="4" fontId="1" fillId="0" borderId="20" xfId="84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27" fillId="48" borderId="19" xfId="0" applyFont="1" applyFill="1" applyBorder="1" applyAlignment="1">
      <alignment/>
    </xf>
    <xf numFmtId="3" fontId="1" fillId="48" borderId="0" xfId="84" applyNumberFormat="1" applyFont="1" applyFill="1" applyBorder="1" applyAlignment="1">
      <alignment horizontal="right"/>
      <protection/>
    </xf>
    <xf numFmtId="164" fontId="1" fillId="48" borderId="0" xfId="84" applyNumberFormat="1" applyFont="1" applyFill="1" applyBorder="1" applyAlignment="1">
      <alignment horizontal="right"/>
      <protection/>
    </xf>
    <xf numFmtId="4" fontId="1" fillId="48" borderId="0" xfId="84" applyNumberFormat="1" applyFont="1" applyFill="1" applyBorder="1" applyAlignment="1">
      <alignment horizontal="right"/>
      <protection/>
    </xf>
    <xf numFmtId="4" fontId="1" fillId="48" borderId="20" xfId="84" applyNumberFormat="1" applyFont="1" applyFill="1" applyBorder="1" applyAlignment="1">
      <alignment horizontal="right"/>
      <protection/>
    </xf>
    <xf numFmtId="0" fontId="27" fillId="48" borderId="19" xfId="0" applyFont="1" applyFill="1" applyBorder="1" applyAlignment="1">
      <alignment horizontal="left" wrapText="1"/>
    </xf>
    <xf numFmtId="0" fontId="24" fillId="49" borderId="19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24" fillId="49" borderId="19" xfId="0" applyFont="1" applyFill="1" applyBorder="1" applyAlignment="1">
      <alignment/>
    </xf>
    <xf numFmtId="0" fontId="24" fillId="49" borderId="21" xfId="0" applyFont="1" applyFill="1" applyBorder="1" applyAlignment="1">
      <alignment horizontal="left"/>
    </xf>
    <xf numFmtId="3" fontId="24" fillId="49" borderId="22" xfId="0" applyNumberFormat="1" applyFont="1" applyFill="1" applyBorder="1" applyAlignment="1">
      <alignment horizontal="right"/>
    </xf>
    <xf numFmtId="164" fontId="24" fillId="49" borderId="22" xfId="0" applyNumberFormat="1" applyFont="1" applyFill="1" applyBorder="1" applyAlignment="1">
      <alignment horizontal="right"/>
    </xf>
    <xf numFmtId="164" fontId="24" fillId="49" borderId="23" xfId="0" applyNumberFormat="1" applyFont="1" applyFill="1" applyBorder="1" applyAlignment="1">
      <alignment horizontal="right"/>
    </xf>
    <xf numFmtId="3" fontId="26" fillId="49" borderId="0" xfId="84" applyNumberFormat="1" applyFont="1" applyFill="1" applyBorder="1" applyAlignment="1">
      <alignment horizontal="right"/>
      <protection/>
    </xf>
    <xf numFmtId="164" fontId="26" fillId="49" borderId="0" xfId="84" applyNumberFormat="1" applyFont="1" applyFill="1" applyBorder="1" applyAlignment="1">
      <alignment horizontal="right"/>
      <protection/>
    </xf>
    <xf numFmtId="4" fontId="26" fillId="49" borderId="0" xfId="84" applyNumberFormat="1" applyFont="1" applyFill="1" applyBorder="1" applyAlignment="1">
      <alignment horizontal="right"/>
      <protection/>
    </xf>
    <xf numFmtId="4" fontId="26" fillId="49" borderId="20" xfId="84" applyNumberFormat="1" applyFont="1" applyFill="1" applyBorder="1" applyAlignment="1">
      <alignment horizontal="right"/>
      <protection/>
    </xf>
    <xf numFmtId="3" fontId="26" fillId="49" borderId="0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 horizontal="right"/>
    </xf>
    <xf numFmtId="3" fontId="24" fillId="49" borderId="0" xfId="0" applyNumberFormat="1" applyFont="1" applyFill="1" applyBorder="1" applyAlignment="1">
      <alignment horizontal="right"/>
    </xf>
    <xf numFmtId="4" fontId="24" fillId="49" borderId="0" xfId="0" applyNumberFormat="1" applyFont="1" applyFill="1" applyBorder="1" applyAlignment="1">
      <alignment horizontal="right"/>
    </xf>
    <xf numFmtId="4" fontId="26" fillId="49" borderId="0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164" fontId="24" fillId="49" borderId="0" xfId="0" applyNumberFormat="1" applyFont="1" applyFill="1" applyBorder="1" applyAlignment="1">
      <alignment horizontal="right"/>
    </xf>
    <xf numFmtId="0" fontId="24" fillId="49" borderId="0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center"/>
    </xf>
    <xf numFmtId="0" fontId="29" fillId="47" borderId="0" xfId="0" applyFont="1" applyFill="1" applyAlignment="1">
      <alignment horizontal="center" vertical="center" wrapText="1"/>
    </xf>
    <xf numFmtId="0" fontId="29" fillId="47" borderId="0" xfId="0" applyFont="1" applyFill="1" applyAlignment="1">
      <alignment vertical="center" wrapText="1"/>
    </xf>
    <xf numFmtId="0" fontId="33" fillId="47" borderId="0" xfId="0" applyFont="1" applyFill="1" applyAlignment="1">
      <alignment vertical="center" wrapText="1"/>
    </xf>
    <xf numFmtId="0" fontId="34" fillId="0" borderId="0" xfId="0" applyFont="1" applyFill="1" applyBorder="1" applyAlignment="1">
      <alignment vertical="top" wrapText="1" readingOrder="1"/>
    </xf>
    <xf numFmtId="0" fontId="18" fillId="47" borderId="0" xfId="0" applyFont="1" applyFill="1" applyBorder="1" applyAlignment="1">
      <alignment vertical="top" wrapText="1" readingOrder="1"/>
    </xf>
    <xf numFmtId="0" fontId="23" fillId="0" borderId="0" xfId="0" applyFont="1" applyFill="1" applyBorder="1" applyAlignment="1">
      <alignment vertical="top" wrapText="1" readingOrder="1"/>
    </xf>
    <xf numFmtId="0" fontId="1" fillId="47" borderId="0" xfId="0" applyFont="1" applyFill="1" applyBorder="1" applyAlignment="1">
      <alignment vertical="top" wrapText="1" readingOrder="1"/>
    </xf>
    <xf numFmtId="0" fontId="32" fillId="47" borderId="0" xfId="0" applyFont="1" applyFill="1" applyBorder="1" applyAlignment="1">
      <alignment horizontal="left" wrapText="1"/>
    </xf>
    <xf numFmtId="49" fontId="55" fillId="32" borderId="25" xfId="0" applyNumberFormat="1" applyFont="1" applyFill="1" applyBorder="1" applyAlignment="1">
      <alignment horizontal="center" vertical="center" wrapText="1"/>
    </xf>
    <xf numFmtId="49" fontId="55" fillId="32" borderId="19" xfId="0" applyNumberFormat="1" applyFont="1" applyFill="1" applyBorder="1" applyAlignment="1">
      <alignment horizontal="center" vertical="center" wrapText="1"/>
    </xf>
    <xf numFmtId="3" fontId="55" fillId="32" borderId="26" xfId="0" applyNumberFormat="1" applyFont="1" applyFill="1" applyBorder="1" applyAlignment="1">
      <alignment horizontal="center" vertical="center" wrapText="1"/>
    </xf>
    <xf numFmtId="49" fontId="55" fillId="32" borderId="18" xfId="0" applyNumberFormat="1" applyFont="1" applyFill="1" applyBorder="1" applyAlignment="1">
      <alignment horizontal="center" vertical="center" wrapText="1"/>
    </xf>
    <xf numFmtId="49" fontId="55" fillId="32" borderId="0" xfId="0" applyNumberFormat="1" applyFont="1" applyFill="1" applyBorder="1" applyAlignment="1">
      <alignment horizontal="center" vertical="center" wrapText="1"/>
    </xf>
    <xf numFmtId="49" fontId="55" fillId="32" borderId="27" xfId="0" applyNumberFormat="1" applyFont="1" applyFill="1" applyBorder="1" applyAlignment="1">
      <alignment horizontal="center" vertical="center" wrapText="1"/>
    </xf>
    <xf numFmtId="49" fontId="55" fillId="32" borderId="20" xfId="0" applyNumberFormat="1" applyFont="1" applyFill="1" applyBorder="1" applyAlignment="1">
      <alignment horizontal="center" vertical="center" wrapText="1"/>
    </xf>
    <xf numFmtId="0" fontId="29" fillId="47" borderId="0" xfId="0" applyFont="1" applyFill="1" applyAlignment="1">
      <alignment horizontal="center" vertical="center" wrapText="1"/>
    </xf>
    <xf numFmtId="0" fontId="33" fillId="47" borderId="0" xfId="0" applyFont="1" applyFill="1" applyAlignment="1">
      <alignment horizontal="center" vertical="center" wrapText="1"/>
    </xf>
  </cellXfs>
  <cellStyles count="8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rmal 2" xfId="83"/>
    <cellStyle name="Normal_Hoja1" xfId="84"/>
    <cellStyle name="Notas" xfId="85"/>
    <cellStyle name="Notas 2" xfId="86"/>
    <cellStyle name="Percent" xfId="87"/>
    <cellStyle name="Salida" xfId="88"/>
    <cellStyle name="Salida 2" xfId="89"/>
    <cellStyle name="Texto de advertencia" xfId="90"/>
    <cellStyle name="Texto de advertencia 2" xfId="91"/>
    <cellStyle name="Texto explicativo" xfId="92"/>
    <cellStyle name="Texto explicativo 2" xfId="93"/>
    <cellStyle name="Título" xfId="94"/>
    <cellStyle name="Título 1" xfId="95"/>
    <cellStyle name="Título 2" xfId="96"/>
    <cellStyle name="Título 2 2" xfId="97"/>
    <cellStyle name="Título 3" xfId="98"/>
    <cellStyle name="Título 3 2" xfId="99"/>
    <cellStyle name="Título 4" xfId="100"/>
    <cellStyle name="Total" xfId="101"/>
    <cellStyle name="Total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185C9"/>
      </a:accent1>
      <a:accent2>
        <a:srgbClr val="C9753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tabSelected="1" zoomScalePageLayoutView="0" workbookViewId="0" topLeftCell="A1">
      <selection activeCell="B67" sqref="B67:J67"/>
    </sheetView>
  </sheetViews>
  <sheetFormatPr defaultColWidth="11.421875" defaultRowHeight="12.75"/>
  <cols>
    <col min="1" max="1" width="11.421875" style="2" customWidth="1"/>
    <col min="2" max="2" width="44.8515625" style="2" customWidth="1"/>
    <col min="3" max="3" width="12.8515625" style="2" customWidth="1"/>
    <col min="4" max="6" width="11.421875" style="2" customWidth="1"/>
    <col min="7" max="7" width="12.7109375" style="2" customWidth="1"/>
    <col min="8" max="9" width="13.57421875" style="2" customWidth="1"/>
    <col min="10" max="10" width="14.00390625" style="2" customWidth="1"/>
    <col min="11" max="16384" width="11.421875" style="2" customWidth="1"/>
  </cols>
  <sheetData>
    <row r="2" spans="2:10" s="1" customFormat="1" ht="15" customHeight="1">
      <c r="B2" s="72" t="s">
        <v>51</v>
      </c>
      <c r="C2" s="72"/>
      <c r="D2" s="72"/>
      <c r="E2" s="72"/>
      <c r="F2" s="72"/>
      <c r="G2" s="72"/>
      <c r="H2" s="72"/>
      <c r="I2" s="72"/>
      <c r="J2" s="58"/>
    </row>
    <row r="3" spans="2:10" s="1" customFormat="1" ht="15" customHeight="1">
      <c r="B3" s="71" t="s">
        <v>67</v>
      </c>
      <c r="C3" s="71"/>
      <c r="D3" s="71"/>
      <c r="E3" s="71"/>
      <c r="F3" s="71"/>
      <c r="G3" s="71"/>
      <c r="H3" s="71"/>
      <c r="I3" s="71"/>
      <c r="J3" s="57"/>
    </row>
    <row r="4" spans="2:10" s="1" customFormat="1" ht="15" customHeight="1">
      <c r="B4" s="8"/>
      <c r="C4" s="56"/>
      <c r="D4" s="56"/>
      <c r="E4" s="8"/>
      <c r="F4" s="8"/>
      <c r="G4" s="8"/>
      <c r="H4" s="8"/>
      <c r="I4" s="8"/>
      <c r="J4" s="8"/>
    </row>
    <row r="5" spans="2:9" s="1" customFormat="1" ht="4.5" customHeight="1">
      <c r="B5" s="16"/>
      <c r="C5" s="16"/>
      <c r="D5" s="16"/>
      <c r="E5" s="16"/>
      <c r="F5" s="16"/>
      <c r="G5" s="16"/>
      <c r="H5" s="16"/>
      <c r="I5" s="16"/>
    </row>
    <row r="6" spans="2:9" s="1" customFormat="1" ht="15" customHeight="1">
      <c r="B6" s="64" t="s">
        <v>36</v>
      </c>
      <c r="C6" s="66" t="s">
        <v>37</v>
      </c>
      <c r="D6" s="66"/>
      <c r="E6" s="67" t="s">
        <v>41</v>
      </c>
      <c r="F6" s="67" t="s">
        <v>42</v>
      </c>
      <c r="G6" s="67" t="s">
        <v>54</v>
      </c>
      <c r="H6" s="19" t="s">
        <v>39</v>
      </c>
      <c r="I6" s="69" t="s">
        <v>55</v>
      </c>
    </row>
    <row r="7" spans="2:9" s="1" customFormat="1" ht="32.25" customHeight="1">
      <c r="B7" s="65"/>
      <c r="C7" s="18">
        <v>2001</v>
      </c>
      <c r="D7" s="18">
        <v>2010</v>
      </c>
      <c r="E7" s="68"/>
      <c r="F7" s="68"/>
      <c r="G7" s="68"/>
      <c r="H7" s="17" t="s">
        <v>50</v>
      </c>
      <c r="I7" s="70"/>
    </row>
    <row r="8" spans="2:9" s="1" customFormat="1" ht="14.25" customHeight="1">
      <c r="B8" s="21" t="s">
        <v>44</v>
      </c>
      <c r="C8" s="26">
        <v>2776138</v>
      </c>
      <c r="D8" s="26">
        <v>2890151</v>
      </c>
      <c r="E8" s="26">
        <v>114013</v>
      </c>
      <c r="F8" s="27">
        <v>4.1</v>
      </c>
      <c r="G8" s="23">
        <v>19.476689373008714</v>
      </c>
      <c r="H8" s="28">
        <v>203.3</v>
      </c>
      <c r="I8" s="25">
        <v>14216.18789965568</v>
      </c>
    </row>
    <row r="9" spans="1:11" ht="15">
      <c r="A9" s="3"/>
      <c r="B9" s="29" t="s">
        <v>0</v>
      </c>
      <c r="C9" s="30">
        <v>515556</v>
      </c>
      <c r="D9" s="30">
        <v>552902</v>
      </c>
      <c r="E9" s="30">
        <v>37346</v>
      </c>
      <c r="F9" s="31">
        <v>7.2</v>
      </c>
      <c r="G9" s="31">
        <v>3.725999267067798</v>
      </c>
      <c r="H9" s="32">
        <v>129.33</v>
      </c>
      <c r="I9" s="33">
        <v>4275.125647568236</v>
      </c>
      <c r="J9" s="3"/>
      <c r="K9" s="3"/>
    </row>
    <row r="10" spans="1:11" ht="15">
      <c r="A10" s="3"/>
      <c r="B10" s="21" t="s">
        <v>1</v>
      </c>
      <c r="C10" s="22">
        <v>328980</v>
      </c>
      <c r="D10" s="22">
        <v>342677</v>
      </c>
      <c r="E10" s="22">
        <v>13697</v>
      </c>
      <c r="F10" s="23">
        <v>4.2</v>
      </c>
      <c r="G10" s="23">
        <v>2.309295771838394</v>
      </c>
      <c r="H10" s="24">
        <v>52.48</v>
      </c>
      <c r="I10" s="25">
        <v>6529.668445121952</v>
      </c>
      <c r="J10" s="3"/>
      <c r="K10" s="3"/>
    </row>
    <row r="11" spans="1:11" ht="15">
      <c r="A11" s="3"/>
      <c r="B11" s="29" t="s">
        <v>2</v>
      </c>
      <c r="C11" s="30">
        <v>287913</v>
      </c>
      <c r="D11" s="30">
        <v>324244</v>
      </c>
      <c r="E11" s="30">
        <v>36331</v>
      </c>
      <c r="F11" s="31">
        <v>12.6</v>
      </c>
      <c r="G11" s="31">
        <v>2.185076028574921</v>
      </c>
      <c r="H11" s="32">
        <v>221.01</v>
      </c>
      <c r="I11" s="33">
        <v>1467.1010361522103</v>
      </c>
      <c r="J11" s="3"/>
      <c r="K11" s="3"/>
    </row>
    <row r="12" spans="1:11" ht="15">
      <c r="A12" s="3"/>
      <c r="B12" s="21" t="s">
        <v>7</v>
      </c>
      <c r="C12" s="22">
        <v>243974</v>
      </c>
      <c r="D12" s="22">
        <v>300959</v>
      </c>
      <c r="E12" s="22">
        <v>56985</v>
      </c>
      <c r="F12" s="23">
        <v>23.4</v>
      </c>
      <c r="G12" s="23">
        <v>2.028158721468646</v>
      </c>
      <c r="H12" s="24">
        <v>120.22</v>
      </c>
      <c r="I12" s="25">
        <v>2503.4020961570454</v>
      </c>
      <c r="J12" s="3"/>
      <c r="K12" s="3"/>
    </row>
    <row r="13" spans="1:11" ht="15">
      <c r="A13" s="3"/>
      <c r="B13" s="29" t="s">
        <v>9</v>
      </c>
      <c r="C13" s="30">
        <v>118807</v>
      </c>
      <c r="D13" s="30">
        <v>163722</v>
      </c>
      <c r="E13" s="30">
        <v>44915</v>
      </c>
      <c r="F13" s="31">
        <v>37.8</v>
      </c>
      <c r="G13" s="31">
        <v>1.103320393130924</v>
      </c>
      <c r="H13" s="32">
        <v>236.81</v>
      </c>
      <c r="I13" s="33">
        <v>691.3643849499599</v>
      </c>
      <c r="J13" s="3"/>
      <c r="K13" s="3"/>
    </row>
    <row r="14" spans="1:11" ht="15">
      <c r="A14" s="3"/>
      <c r="B14" s="21" t="s">
        <v>10</v>
      </c>
      <c r="C14" s="22">
        <v>348970</v>
      </c>
      <c r="D14" s="22">
        <v>426005</v>
      </c>
      <c r="E14" s="22">
        <v>77035</v>
      </c>
      <c r="F14" s="23">
        <v>22.1</v>
      </c>
      <c r="G14" s="23">
        <v>2.8708420620059565</v>
      </c>
      <c r="H14" s="24">
        <v>189.9</v>
      </c>
      <c r="I14" s="25">
        <v>2243.312269615587</v>
      </c>
      <c r="J14" s="3"/>
      <c r="K14" s="3"/>
    </row>
    <row r="15" spans="1:11" ht="15">
      <c r="A15" s="3"/>
      <c r="B15" s="29" t="s">
        <v>13</v>
      </c>
      <c r="C15" s="30">
        <v>403107</v>
      </c>
      <c r="D15" s="30">
        <v>414196</v>
      </c>
      <c r="E15" s="30">
        <v>11089</v>
      </c>
      <c r="F15" s="31">
        <v>2.8</v>
      </c>
      <c r="G15" s="31">
        <v>2.791261367154421</v>
      </c>
      <c r="H15" s="32">
        <v>55.75</v>
      </c>
      <c r="I15" s="33">
        <v>7429.52466367713</v>
      </c>
      <c r="J15" s="3"/>
      <c r="K15" s="3"/>
    </row>
    <row r="16" spans="1:11" ht="15">
      <c r="A16" s="3"/>
      <c r="B16" s="21" t="s">
        <v>14</v>
      </c>
      <c r="C16" s="22">
        <v>172245</v>
      </c>
      <c r="D16" s="22">
        <v>181241</v>
      </c>
      <c r="E16" s="22">
        <v>8996</v>
      </c>
      <c r="F16" s="23">
        <v>5.2</v>
      </c>
      <c r="G16" s="23">
        <v>1.2213807024800685</v>
      </c>
      <c r="H16" s="24">
        <v>35.43</v>
      </c>
      <c r="I16" s="25">
        <v>5115.46711826136</v>
      </c>
      <c r="J16" s="3"/>
      <c r="K16" s="3"/>
    </row>
    <row r="17" spans="1:11" ht="15">
      <c r="A17" s="3"/>
      <c r="B17" s="29" t="s">
        <v>15</v>
      </c>
      <c r="C17" s="30">
        <v>158121</v>
      </c>
      <c r="D17" s="30">
        <v>167824</v>
      </c>
      <c r="E17" s="30">
        <v>9703</v>
      </c>
      <c r="F17" s="31">
        <v>6.1</v>
      </c>
      <c r="G17" s="31">
        <v>1.1309637168908526</v>
      </c>
      <c r="H17" s="32">
        <v>38.24</v>
      </c>
      <c r="I17" s="33">
        <v>4388.702928870292</v>
      </c>
      <c r="J17" s="3"/>
      <c r="K17" s="3"/>
    </row>
    <row r="18" spans="1:11" ht="15">
      <c r="A18" s="3"/>
      <c r="B18" s="21" t="s">
        <v>16</v>
      </c>
      <c r="C18" s="22">
        <v>230208</v>
      </c>
      <c r="D18" s="22">
        <v>265981</v>
      </c>
      <c r="E18" s="22">
        <v>35773</v>
      </c>
      <c r="F18" s="23">
        <v>15.5</v>
      </c>
      <c r="G18" s="23">
        <v>1.7924424419769869</v>
      </c>
      <c r="H18" s="24">
        <v>50.16</v>
      </c>
      <c r="I18" s="25">
        <v>5302.651515151516</v>
      </c>
      <c r="J18" s="3"/>
      <c r="K18" s="3"/>
    </row>
    <row r="19" spans="1:11" ht="15">
      <c r="A19" s="3"/>
      <c r="B19" s="34" t="s">
        <v>59</v>
      </c>
      <c r="C19" s="30">
        <v>1255288</v>
      </c>
      <c r="D19" s="30">
        <v>1775816</v>
      </c>
      <c r="E19" s="30">
        <v>520528</v>
      </c>
      <c r="F19" s="31">
        <v>41.5</v>
      </c>
      <c r="G19" s="31">
        <v>11.967200542677126</v>
      </c>
      <c r="H19" s="32">
        <v>329.22</v>
      </c>
      <c r="I19" s="33">
        <v>5394.010084442014</v>
      </c>
      <c r="J19" s="3"/>
      <c r="K19" s="3"/>
    </row>
    <row r="20" spans="1:11" ht="15">
      <c r="A20" s="3"/>
      <c r="B20" s="21" t="s">
        <v>17</v>
      </c>
      <c r="C20" s="22">
        <v>453082</v>
      </c>
      <c r="D20" s="22">
        <v>459263</v>
      </c>
      <c r="E20" s="22">
        <v>6181</v>
      </c>
      <c r="F20" s="23">
        <v>1.4</v>
      </c>
      <c r="G20" s="23">
        <v>3.094967284240893</v>
      </c>
      <c r="H20" s="24">
        <v>48.35</v>
      </c>
      <c r="I20" s="25">
        <v>9498.717683557394</v>
      </c>
      <c r="J20" s="3"/>
      <c r="K20" s="3"/>
    </row>
    <row r="21" spans="1:11" ht="15">
      <c r="A21" s="3"/>
      <c r="B21" s="29" t="s">
        <v>18</v>
      </c>
      <c r="C21" s="30">
        <v>591345</v>
      </c>
      <c r="D21" s="30">
        <v>616279</v>
      </c>
      <c r="E21" s="30">
        <v>24934</v>
      </c>
      <c r="F21" s="31">
        <v>4.2</v>
      </c>
      <c r="G21" s="31">
        <v>4.153096032044152</v>
      </c>
      <c r="H21" s="32">
        <v>87.3</v>
      </c>
      <c r="I21" s="33">
        <v>7059.324169530355</v>
      </c>
      <c r="J21" s="3"/>
      <c r="K21" s="3"/>
    </row>
    <row r="22" spans="1:11" ht="15">
      <c r="A22" s="3"/>
      <c r="B22" s="21" t="s">
        <v>20</v>
      </c>
      <c r="C22" s="22">
        <v>290691</v>
      </c>
      <c r="D22" s="22">
        <v>322375</v>
      </c>
      <c r="E22" s="22">
        <v>31684</v>
      </c>
      <c r="F22" s="23">
        <v>10.9</v>
      </c>
      <c r="G22" s="23">
        <v>2.172480862288401</v>
      </c>
      <c r="H22" s="24">
        <v>63.09</v>
      </c>
      <c r="I22" s="25">
        <v>5109.763829449992</v>
      </c>
      <c r="J22" s="3"/>
      <c r="K22" s="3"/>
    </row>
    <row r="23" spans="1:11" ht="15">
      <c r="A23" s="3"/>
      <c r="B23" s="29" t="s">
        <v>22</v>
      </c>
      <c r="C23" s="30">
        <v>469985</v>
      </c>
      <c r="D23" s="30">
        <v>528494</v>
      </c>
      <c r="E23" s="30">
        <v>58509</v>
      </c>
      <c r="F23" s="31">
        <v>12.4</v>
      </c>
      <c r="G23" s="31">
        <v>3.5615140778107675</v>
      </c>
      <c r="H23" s="32">
        <v>173.13</v>
      </c>
      <c r="I23" s="33">
        <v>3052.5847628949346</v>
      </c>
      <c r="J23" s="3"/>
      <c r="K23" s="3"/>
    </row>
    <row r="24" spans="1:11" ht="15">
      <c r="A24" s="3"/>
      <c r="B24" s="21" t="s">
        <v>23</v>
      </c>
      <c r="C24" s="22">
        <v>380503</v>
      </c>
      <c r="D24" s="22">
        <v>452505</v>
      </c>
      <c r="E24" s="22">
        <v>72002</v>
      </c>
      <c r="F24" s="23">
        <v>18.9</v>
      </c>
      <c r="G24" s="23">
        <v>3.0494252116008154</v>
      </c>
      <c r="H24" s="24">
        <v>186.13</v>
      </c>
      <c r="I24" s="25">
        <v>2431.123408370494</v>
      </c>
      <c r="J24" s="3"/>
      <c r="K24" s="3"/>
    </row>
    <row r="25" spans="1:11" ht="15">
      <c r="A25" s="3"/>
      <c r="B25" s="29" t="s">
        <v>24</v>
      </c>
      <c r="C25" s="30">
        <v>309380</v>
      </c>
      <c r="D25" s="30">
        <v>321109</v>
      </c>
      <c r="E25" s="30">
        <v>11729</v>
      </c>
      <c r="F25" s="31">
        <v>3.8</v>
      </c>
      <c r="G25" s="31">
        <v>2.1639493050285106</v>
      </c>
      <c r="H25" s="32">
        <v>55.66</v>
      </c>
      <c r="I25" s="33">
        <v>5769.116061803809</v>
      </c>
      <c r="J25" s="3"/>
      <c r="K25" s="3"/>
    </row>
    <row r="26" spans="1:11" ht="15">
      <c r="A26" s="3"/>
      <c r="B26" s="21" t="s">
        <v>27</v>
      </c>
      <c r="C26" s="22">
        <v>518788</v>
      </c>
      <c r="D26" s="22">
        <v>582943</v>
      </c>
      <c r="E26" s="22">
        <v>64155</v>
      </c>
      <c r="F26" s="23">
        <v>12.4</v>
      </c>
      <c r="G26" s="23">
        <v>3.9284451688405966</v>
      </c>
      <c r="H26" s="24">
        <v>91.49</v>
      </c>
      <c r="I26" s="25">
        <v>6371.6581047108975</v>
      </c>
      <c r="J26" s="3"/>
      <c r="K26" s="3"/>
    </row>
    <row r="27" spans="1:11" ht="15">
      <c r="A27" s="3"/>
      <c r="B27" s="29" t="s">
        <v>28</v>
      </c>
      <c r="C27" s="30">
        <v>151131</v>
      </c>
      <c r="D27" s="30">
        <v>163240</v>
      </c>
      <c r="E27" s="30">
        <v>12109</v>
      </c>
      <c r="F27" s="31">
        <v>8</v>
      </c>
      <c r="G27" s="31">
        <v>1.1000722015043305</v>
      </c>
      <c r="H27" s="32">
        <v>877.08</v>
      </c>
      <c r="I27" s="33">
        <v>186.11757194326628</v>
      </c>
      <c r="J27" s="3"/>
      <c r="K27" s="3"/>
    </row>
    <row r="28" spans="1:11" ht="15">
      <c r="A28" s="3"/>
      <c r="B28" s="21" t="s">
        <v>29</v>
      </c>
      <c r="C28" s="22">
        <v>291505</v>
      </c>
      <c r="D28" s="22">
        <v>292878</v>
      </c>
      <c r="E28" s="22">
        <v>1373</v>
      </c>
      <c r="F28" s="23">
        <v>0.5</v>
      </c>
      <c r="G28" s="23">
        <v>1.9737009693223801</v>
      </c>
      <c r="H28" s="24">
        <v>51.44</v>
      </c>
      <c r="I28" s="25">
        <v>5693.5847589424575</v>
      </c>
      <c r="J28" s="3"/>
      <c r="K28" s="3"/>
    </row>
    <row r="29" spans="1:11" ht="15">
      <c r="A29" s="3"/>
      <c r="B29" s="29" t="s">
        <v>30</v>
      </c>
      <c r="C29" s="30">
        <v>253086</v>
      </c>
      <c r="D29" s="30">
        <v>276190</v>
      </c>
      <c r="E29" s="30">
        <v>23104</v>
      </c>
      <c r="F29" s="31">
        <v>9.1</v>
      </c>
      <c r="G29" s="31">
        <v>1.8612407579850592</v>
      </c>
      <c r="H29" s="32">
        <v>82.8</v>
      </c>
      <c r="I29" s="33">
        <v>3335.6280193236717</v>
      </c>
      <c r="J29" s="3"/>
      <c r="K29" s="3"/>
    </row>
    <row r="30" spans="1:11" ht="15">
      <c r="A30" s="3"/>
      <c r="B30" s="21" t="s">
        <v>32</v>
      </c>
      <c r="C30" s="22">
        <v>301223</v>
      </c>
      <c r="D30" s="22">
        <v>376381</v>
      </c>
      <c r="E30" s="22">
        <v>75158</v>
      </c>
      <c r="F30" s="23">
        <v>25</v>
      </c>
      <c r="G30" s="23">
        <v>2.536426582175946</v>
      </c>
      <c r="H30" s="24">
        <v>304.35</v>
      </c>
      <c r="I30" s="25">
        <v>1236.6715952028912</v>
      </c>
      <c r="J30" s="3"/>
      <c r="K30" s="3"/>
    </row>
    <row r="31" spans="1:11" ht="15">
      <c r="A31" s="3"/>
      <c r="B31" s="29" t="s">
        <v>33</v>
      </c>
      <c r="C31" s="30">
        <v>336467</v>
      </c>
      <c r="D31" s="30">
        <v>340071</v>
      </c>
      <c r="E31" s="30">
        <v>3604</v>
      </c>
      <c r="F31" s="31">
        <v>1.1</v>
      </c>
      <c r="G31" s="31">
        <v>2.2917339722971035</v>
      </c>
      <c r="H31" s="32">
        <v>43.04</v>
      </c>
      <c r="I31" s="33">
        <v>7901.277881040893</v>
      </c>
      <c r="J31" s="3"/>
      <c r="K31" s="3"/>
    </row>
    <row r="32" spans="1:11" ht="15">
      <c r="A32" s="3"/>
      <c r="B32" s="21" t="s">
        <v>34</v>
      </c>
      <c r="C32" s="22">
        <v>274082</v>
      </c>
      <c r="D32" s="22">
        <v>269420</v>
      </c>
      <c r="E32" s="22">
        <v>-4662</v>
      </c>
      <c r="F32" s="23">
        <v>-1.7</v>
      </c>
      <c r="G32" s="23">
        <v>1.8156178175036555</v>
      </c>
      <c r="H32" s="24">
        <v>33.77</v>
      </c>
      <c r="I32" s="25">
        <v>7978.087059520283</v>
      </c>
      <c r="J32" s="3"/>
      <c r="K32" s="3"/>
    </row>
    <row r="33" spans="1:11" ht="15">
      <c r="A33" s="3"/>
      <c r="B33" s="35" t="s">
        <v>61</v>
      </c>
      <c r="C33" s="42">
        <f>SUM(C9:C32)</f>
        <v>8684437</v>
      </c>
      <c r="D33" s="42">
        <f>SUM(D9:D32)</f>
        <v>9916715</v>
      </c>
      <c r="E33" s="42">
        <f>D33-C33</f>
        <v>1232278</v>
      </c>
      <c r="F33" s="43">
        <f>E33*100/C33</f>
        <v>14.189497833883763</v>
      </c>
      <c r="G33" s="43">
        <f>D33*100/D54</f>
        <v>66.8286112579087</v>
      </c>
      <c r="H33" s="44">
        <f>SUM(H9:H32)</f>
        <v>3556.1799999999994</v>
      </c>
      <c r="I33" s="45">
        <f>D33/H33</f>
        <v>2788.586348272585</v>
      </c>
      <c r="J33" s="3"/>
      <c r="K33" s="3"/>
    </row>
    <row r="34" spans="1:11" ht="15">
      <c r="A34" s="3"/>
      <c r="B34" s="51"/>
      <c r="C34" s="36"/>
      <c r="D34" s="36"/>
      <c r="E34" s="36"/>
      <c r="F34" s="36"/>
      <c r="G34" s="36"/>
      <c r="H34" s="36"/>
      <c r="I34" s="52"/>
      <c r="J34" s="3"/>
      <c r="K34" s="3"/>
    </row>
    <row r="35" spans="1:11" ht="15">
      <c r="A35" s="3"/>
      <c r="B35" s="29" t="s">
        <v>57</v>
      </c>
      <c r="C35" s="30">
        <v>80092</v>
      </c>
      <c r="D35" s="30">
        <v>88470</v>
      </c>
      <c r="E35" s="30">
        <v>8378</v>
      </c>
      <c r="F35" s="31">
        <v>10.460470458972182</v>
      </c>
      <c r="G35" s="31">
        <v>0.596198160175742</v>
      </c>
      <c r="H35" s="32">
        <v>135</v>
      </c>
      <c r="I35" s="33">
        <v>655.3333333333334</v>
      </c>
      <c r="J35" s="3"/>
      <c r="K35" s="3"/>
    </row>
    <row r="36" spans="1:11" ht="15">
      <c r="A36" s="3"/>
      <c r="B36" s="21" t="s">
        <v>3</v>
      </c>
      <c r="C36" s="22">
        <v>22515</v>
      </c>
      <c r="D36" s="22">
        <v>26367</v>
      </c>
      <c r="E36" s="22">
        <v>3852</v>
      </c>
      <c r="F36" s="23">
        <v>17.1</v>
      </c>
      <c r="G36" s="23">
        <v>0.17768686435349598</v>
      </c>
      <c r="H36" s="24">
        <v>1126.02</v>
      </c>
      <c r="I36" s="25">
        <v>23.41610273352161</v>
      </c>
      <c r="J36" s="3"/>
      <c r="K36" s="3"/>
    </row>
    <row r="37" spans="1:11" ht="15">
      <c r="A37" s="3"/>
      <c r="B37" s="29" t="s">
        <v>4</v>
      </c>
      <c r="C37" s="30">
        <v>83698</v>
      </c>
      <c r="D37" s="30">
        <v>94461</v>
      </c>
      <c r="E37" s="30">
        <v>10763</v>
      </c>
      <c r="F37" s="31">
        <v>12.9</v>
      </c>
      <c r="G37" s="31">
        <v>0.6365714299577344</v>
      </c>
      <c r="H37" s="32">
        <v>954.54</v>
      </c>
      <c r="I37" s="33">
        <v>98.95970834119052</v>
      </c>
      <c r="J37" s="3"/>
      <c r="K37" s="3"/>
    </row>
    <row r="38" spans="1:11" ht="15">
      <c r="A38" s="3"/>
      <c r="B38" s="21" t="s">
        <v>5</v>
      </c>
      <c r="C38" s="22">
        <v>42575</v>
      </c>
      <c r="D38" s="22">
        <v>51892</v>
      </c>
      <c r="E38" s="22">
        <v>9317</v>
      </c>
      <c r="F38" s="23">
        <v>21.9</v>
      </c>
      <c r="G38" s="23">
        <v>0.34969950184061943</v>
      </c>
      <c r="H38" s="24">
        <v>1190.11</v>
      </c>
      <c r="I38" s="25">
        <v>43.60269218811707</v>
      </c>
      <c r="J38" s="3"/>
      <c r="K38" s="3"/>
    </row>
    <row r="39" spans="1:11" ht="15">
      <c r="A39" s="3"/>
      <c r="B39" s="29" t="s">
        <v>58</v>
      </c>
      <c r="C39" s="30">
        <v>51448</v>
      </c>
      <c r="D39" s="30">
        <v>56729</v>
      </c>
      <c r="E39" s="30">
        <v>5281</v>
      </c>
      <c r="F39" s="31">
        <v>10.26473332296688</v>
      </c>
      <c r="G39" s="31">
        <v>0.3822959808817641</v>
      </c>
      <c r="H39" s="32">
        <v>101</v>
      </c>
      <c r="I39" s="33">
        <v>561.6732673267327</v>
      </c>
      <c r="J39" s="3"/>
      <c r="K39" s="3"/>
    </row>
    <row r="40" spans="1:11" ht="15">
      <c r="A40" s="3"/>
      <c r="B40" s="21" t="s">
        <v>6</v>
      </c>
      <c r="C40" s="22">
        <v>178155</v>
      </c>
      <c r="D40" s="22">
        <v>213619</v>
      </c>
      <c r="E40" s="22">
        <v>35464</v>
      </c>
      <c r="F40" s="23">
        <v>19.9</v>
      </c>
      <c r="G40" s="23">
        <v>1.4395756163511002</v>
      </c>
      <c r="H40" s="24">
        <v>303.75</v>
      </c>
      <c r="I40" s="25">
        <v>703.272427983539</v>
      </c>
      <c r="J40" s="3"/>
      <c r="K40" s="3"/>
    </row>
    <row r="41" spans="1:11" ht="15">
      <c r="A41" s="3"/>
      <c r="B41" s="29" t="s">
        <v>8</v>
      </c>
      <c r="C41" s="30">
        <v>24167</v>
      </c>
      <c r="D41" s="30">
        <v>29805</v>
      </c>
      <c r="E41" s="30">
        <v>5638</v>
      </c>
      <c r="F41" s="31">
        <v>23.3</v>
      </c>
      <c r="G41" s="31">
        <v>0.20085550089338747</v>
      </c>
      <c r="H41" s="32">
        <v>634.17</v>
      </c>
      <c r="I41" s="33">
        <v>46.998438904394725</v>
      </c>
      <c r="J41" s="3"/>
      <c r="K41" s="3"/>
    </row>
    <row r="42" spans="1:11" ht="15">
      <c r="A42" s="3"/>
      <c r="B42" s="21" t="s">
        <v>11</v>
      </c>
      <c r="C42" s="22">
        <v>12799</v>
      </c>
      <c r="D42" s="22">
        <v>14889</v>
      </c>
      <c r="E42" s="22">
        <v>2090</v>
      </c>
      <c r="F42" s="23">
        <v>16.3</v>
      </c>
      <c r="G42" s="23">
        <v>0.10033677412520202</v>
      </c>
      <c r="H42" s="24">
        <v>720.1</v>
      </c>
      <c r="I42" s="25">
        <v>20.676294959033466</v>
      </c>
      <c r="J42" s="3"/>
      <c r="K42" s="3"/>
    </row>
    <row r="43" spans="1:11" ht="15">
      <c r="A43" s="3"/>
      <c r="B43" s="29" t="s">
        <v>12</v>
      </c>
      <c r="C43" s="30">
        <v>67931</v>
      </c>
      <c r="D43" s="30">
        <v>87185</v>
      </c>
      <c r="E43" s="30">
        <v>19254</v>
      </c>
      <c r="F43" s="31">
        <v>28.3</v>
      </c>
      <c r="G43" s="31">
        <v>0.5875385621670857</v>
      </c>
      <c r="H43" s="32">
        <v>360.14</v>
      </c>
      <c r="I43" s="33">
        <v>242.0864108402288</v>
      </c>
      <c r="J43" s="3"/>
      <c r="K43" s="3"/>
    </row>
    <row r="44" spans="1:11" ht="15">
      <c r="A44" s="3"/>
      <c r="B44" s="21" t="s">
        <v>56</v>
      </c>
      <c r="C44" s="22">
        <v>574369</v>
      </c>
      <c r="D44" s="22">
        <v>654324</v>
      </c>
      <c r="E44" s="22">
        <v>79955</v>
      </c>
      <c r="F44" s="23">
        <v>13.920493619955115</v>
      </c>
      <c r="G44" s="23">
        <v>4.409480783981374</v>
      </c>
      <c r="H44" s="24">
        <v>926</v>
      </c>
      <c r="I44" s="25">
        <v>706.6133909287257</v>
      </c>
      <c r="J44" s="3"/>
      <c r="K44" s="3"/>
    </row>
    <row r="45" spans="1:11" ht="15">
      <c r="A45" s="3"/>
      <c r="B45" s="29" t="s">
        <v>19</v>
      </c>
      <c r="C45" s="30">
        <v>93992</v>
      </c>
      <c r="D45" s="30">
        <v>106273</v>
      </c>
      <c r="E45" s="30">
        <v>12281</v>
      </c>
      <c r="F45" s="31">
        <v>13.1</v>
      </c>
      <c r="G45" s="31">
        <v>0.7161723417696013</v>
      </c>
      <c r="H45" s="32">
        <v>777.13</v>
      </c>
      <c r="I45" s="33">
        <v>136.75060800638246</v>
      </c>
      <c r="J45" s="3"/>
      <c r="K45" s="3"/>
    </row>
    <row r="46" spans="1:13" ht="15">
      <c r="A46" s="3"/>
      <c r="B46" s="21" t="s">
        <v>21</v>
      </c>
      <c r="C46" s="22">
        <v>43400</v>
      </c>
      <c r="D46" s="22">
        <v>54181</v>
      </c>
      <c r="E46" s="22">
        <v>10781</v>
      </c>
      <c r="F46" s="23">
        <v>24.8</v>
      </c>
      <c r="G46" s="23">
        <v>0.36512504257354894</v>
      </c>
      <c r="H46" s="24">
        <v>455.12</v>
      </c>
      <c r="I46" s="25">
        <v>119.04772367727193</v>
      </c>
      <c r="J46" s="3"/>
      <c r="K46" s="3"/>
      <c r="L46" s="6"/>
      <c r="M46" s="6"/>
    </row>
    <row r="47" spans="1:14" ht="15">
      <c r="A47" s="3"/>
      <c r="B47" s="29" t="s">
        <v>25</v>
      </c>
      <c r="C47" s="30">
        <v>232463</v>
      </c>
      <c r="D47" s="30">
        <v>299077</v>
      </c>
      <c r="E47" s="30">
        <v>66614</v>
      </c>
      <c r="F47" s="31">
        <v>28.7</v>
      </c>
      <c r="G47" s="31">
        <v>2.0154759483540228</v>
      </c>
      <c r="H47" s="32">
        <v>383.01</v>
      </c>
      <c r="I47" s="33">
        <v>780.8595075846583</v>
      </c>
      <c r="J47" s="36"/>
      <c r="K47" s="3"/>
      <c r="N47" s="5"/>
    </row>
    <row r="48" spans="1:14" ht="15">
      <c r="A48" s="3"/>
      <c r="B48" s="21" t="s">
        <v>26</v>
      </c>
      <c r="C48" s="22">
        <v>60191</v>
      </c>
      <c r="D48" s="22">
        <v>81141</v>
      </c>
      <c r="E48" s="22">
        <v>20950</v>
      </c>
      <c r="F48" s="23">
        <v>34.8</v>
      </c>
      <c r="G48" s="23">
        <v>0.5468081260859035</v>
      </c>
      <c r="H48" s="24">
        <v>120.73</v>
      </c>
      <c r="I48" s="25">
        <v>672.0864739501367</v>
      </c>
      <c r="J48" s="3"/>
      <c r="K48" s="3"/>
      <c r="N48" s="5"/>
    </row>
    <row r="49" spans="1:14" ht="15">
      <c r="A49" s="3"/>
      <c r="B49" s="29" t="s">
        <v>31</v>
      </c>
      <c r="C49" s="30">
        <v>44529</v>
      </c>
      <c r="D49" s="30">
        <v>59478</v>
      </c>
      <c r="E49" s="30">
        <v>14949</v>
      </c>
      <c r="F49" s="31">
        <v>33.6</v>
      </c>
      <c r="G49" s="31">
        <v>0.40082145553218923</v>
      </c>
      <c r="H49" s="32">
        <v>656.27</v>
      </c>
      <c r="I49" s="33">
        <v>90.63038078839503</v>
      </c>
      <c r="J49" s="3"/>
      <c r="K49" s="3"/>
      <c r="N49" s="5"/>
    </row>
    <row r="50" spans="1:14" ht="15">
      <c r="A50" s="3"/>
      <c r="B50" s="21" t="s">
        <v>35</v>
      </c>
      <c r="C50" s="22">
        <v>101271</v>
      </c>
      <c r="D50" s="22">
        <v>114269</v>
      </c>
      <c r="E50" s="22">
        <v>12998</v>
      </c>
      <c r="F50" s="23">
        <v>12.8</v>
      </c>
      <c r="G50" s="23">
        <v>0.7700572800398086</v>
      </c>
      <c r="H50" s="24">
        <v>1188.85</v>
      </c>
      <c r="I50" s="25">
        <v>96.11725617193086</v>
      </c>
      <c r="J50" s="3"/>
      <c r="K50" s="3"/>
      <c r="N50" s="5"/>
    </row>
    <row r="51" spans="1:13" ht="17.25" customHeight="1">
      <c r="A51" s="3"/>
      <c r="B51" s="35" t="s">
        <v>62</v>
      </c>
      <c r="C51" s="48">
        <v>1713595</v>
      </c>
      <c r="D51" s="48">
        <v>2032160</v>
      </c>
      <c r="E51" s="42">
        <v>318565</v>
      </c>
      <c r="F51" s="43">
        <v>18.590448734969463</v>
      </c>
      <c r="G51" s="53">
        <f>D51*100/D54</f>
        <v>13.69469936908258</v>
      </c>
      <c r="H51" s="49">
        <v>10031.94</v>
      </c>
      <c r="I51" s="45">
        <v>202.56899463114812</v>
      </c>
      <c r="J51" s="3"/>
      <c r="K51" s="3"/>
      <c r="L51" s="7"/>
      <c r="M51" s="7"/>
    </row>
    <row r="52" spans="1:13" ht="17.25" customHeight="1">
      <c r="A52" s="3"/>
      <c r="B52" s="35" t="s">
        <v>63</v>
      </c>
      <c r="C52" s="48">
        <f>SUM(C9:C32,C35,C36,C37,C38:C50)</f>
        <v>10398032</v>
      </c>
      <c r="D52" s="48">
        <f>SUM(D9:D32,D35,D36,D37,D38:D50)</f>
        <v>11948875</v>
      </c>
      <c r="E52" s="42">
        <f>D52-C52</f>
        <v>1550843</v>
      </c>
      <c r="F52" s="43">
        <f>E52*100/C52</f>
        <v>14.914774257282533</v>
      </c>
      <c r="G52" s="53">
        <f>D52*100/D54</f>
        <v>80.52331062699129</v>
      </c>
      <c r="H52" s="49">
        <f>SUM(H33,H51)</f>
        <v>13588.119999999999</v>
      </c>
      <c r="I52" s="45">
        <f>D52/H52</f>
        <v>879.3618984819093</v>
      </c>
      <c r="J52" s="3"/>
      <c r="K52" s="3"/>
      <c r="L52" s="7"/>
      <c r="M52" s="7"/>
    </row>
    <row r="53" spans="1:13" ht="17.25" customHeight="1">
      <c r="A53" s="3"/>
      <c r="B53" s="37" t="s">
        <v>64</v>
      </c>
      <c r="C53" s="46">
        <f>SUM(C8,C33)</f>
        <v>11460575</v>
      </c>
      <c r="D53" s="46">
        <f>SUM(D8,D33)</f>
        <v>12806866</v>
      </c>
      <c r="E53" s="42">
        <f>D53-C53</f>
        <v>1346291</v>
      </c>
      <c r="F53" s="43">
        <f>E53*100/C53</f>
        <v>11.747150557454578</v>
      </c>
      <c r="G53" s="53">
        <f>D53*100/D54</f>
        <v>86.30530063091742</v>
      </c>
      <c r="H53" s="50">
        <f>SUM(H8,H33)</f>
        <v>3759.4799999999996</v>
      </c>
      <c r="I53" s="45">
        <f>D53/H53</f>
        <v>3406.5525019417582</v>
      </c>
      <c r="J53" s="3"/>
      <c r="K53" s="3"/>
      <c r="L53" s="7"/>
      <c r="M53" s="7"/>
    </row>
    <row r="54" spans="1:15" ht="17.25" customHeight="1">
      <c r="A54" s="3"/>
      <c r="B54" s="35" t="s">
        <v>45</v>
      </c>
      <c r="C54" s="48">
        <v>13174170</v>
      </c>
      <c r="D54" s="48">
        <v>14839026</v>
      </c>
      <c r="E54" s="42">
        <v>1664856</v>
      </c>
      <c r="F54" s="43">
        <v>12.637274302669542</v>
      </c>
      <c r="G54" s="54" t="s">
        <v>60</v>
      </c>
      <c r="H54" s="48">
        <v>13791.42</v>
      </c>
      <c r="I54" s="45">
        <v>1075.9607060041678</v>
      </c>
      <c r="J54" s="3"/>
      <c r="K54" s="3"/>
      <c r="L54" s="4"/>
      <c r="M54" s="4"/>
      <c r="O54" s="5"/>
    </row>
    <row r="55" spans="1:15" ht="17.25" customHeight="1">
      <c r="A55" s="3"/>
      <c r="B55" s="35" t="s">
        <v>65</v>
      </c>
      <c r="C55" s="48">
        <f>C56-C52</f>
        <v>3429171</v>
      </c>
      <c r="D55" s="48">
        <f>D56-D52</f>
        <v>3676209</v>
      </c>
      <c r="E55" s="42">
        <f>D55-C55</f>
        <v>247038</v>
      </c>
      <c r="F55" s="43">
        <f>E55*100/D55</f>
        <v>6.71991173515978</v>
      </c>
      <c r="G55" s="54" t="s">
        <v>60</v>
      </c>
      <c r="H55" s="48">
        <f>H56-H52</f>
        <v>293982.88</v>
      </c>
      <c r="I55" s="45">
        <f>D55/H55</f>
        <v>12.504840417918214</v>
      </c>
      <c r="J55" s="3"/>
      <c r="K55" s="3"/>
      <c r="L55" s="4"/>
      <c r="M55" s="4"/>
      <c r="O55" s="5"/>
    </row>
    <row r="56" spans="1:15" ht="17.25" customHeight="1">
      <c r="A56" s="3"/>
      <c r="B56" s="35" t="s">
        <v>66</v>
      </c>
      <c r="C56" s="48">
        <v>13827203</v>
      </c>
      <c r="D56" s="48">
        <v>15625084</v>
      </c>
      <c r="E56" s="42">
        <f>D56-C56</f>
        <v>1797881</v>
      </c>
      <c r="F56" s="43">
        <f>E56*100/D56</f>
        <v>11.506376541719712</v>
      </c>
      <c r="G56" s="54" t="s">
        <v>60</v>
      </c>
      <c r="H56" s="48">
        <v>307571</v>
      </c>
      <c r="I56" s="45">
        <f>D56/H56</f>
        <v>50.80155151168348</v>
      </c>
      <c r="J56" s="3"/>
      <c r="K56" s="3"/>
      <c r="L56" s="4"/>
      <c r="M56" s="4"/>
      <c r="O56" s="5"/>
    </row>
    <row r="57" spans="1:11" ht="17.25">
      <c r="A57" s="3"/>
      <c r="B57" s="38" t="s">
        <v>38</v>
      </c>
      <c r="C57" s="39">
        <v>36260130</v>
      </c>
      <c r="D57" s="39">
        <v>40117096</v>
      </c>
      <c r="E57" s="39">
        <v>3856966</v>
      </c>
      <c r="F57" s="40">
        <v>10.6</v>
      </c>
      <c r="G57" s="55" t="s">
        <v>60</v>
      </c>
      <c r="H57" s="39" t="s">
        <v>46</v>
      </c>
      <c r="I57" s="41" t="s">
        <v>49</v>
      </c>
      <c r="J57" s="3"/>
      <c r="K57" s="3"/>
    </row>
    <row r="58" spans="1:11" ht="15">
      <c r="A58" s="3"/>
      <c r="B58" s="13"/>
      <c r="C58" s="14"/>
      <c r="D58" s="14"/>
      <c r="E58" s="14"/>
      <c r="F58" s="15"/>
      <c r="G58" s="47"/>
      <c r="H58" s="14"/>
      <c r="I58" s="15"/>
      <c r="J58" s="3"/>
      <c r="K58" s="3"/>
    </row>
    <row r="59" spans="1:12" ht="46.5" customHeight="1">
      <c r="A59" s="3"/>
      <c r="B59" s="60" t="s">
        <v>47</v>
      </c>
      <c r="C59" s="60"/>
      <c r="D59" s="60"/>
      <c r="E59" s="60"/>
      <c r="F59" s="60"/>
      <c r="G59" s="60"/>
      <c r="H59" s="60"/>
      <c r="I59" s="60"/>
      <c r="J59" s="11"/>
      <c r="K59" s="3"/>
      <c r="L59" s="3"/>
    </row>
    <row r="60" spans="1:12" ht="50.25" customHeight="1">
      <c r="A60" s="3"/>
      <c r="B60" s="60" t="s">
        <v>43</v>
      </c>
      <c r="C60" s="60"/>
      <c r="D60" s="60"/>
      <c r="E60" s="60"/>
      <c r="F60" s="60"/>
      <c r="G60" s="60"/>
      <c r="H60" s="60"/>
      <c r="I60" s="60"/>
      <c r="J60" s="11"/>
      <c r="K60" s="3"/>
      <c r="L60" s="3"/>
    </row>
    <row r="61" spans="1:12" ht="12.75" customHeight="1">
      <c r="A61" s="3"/>
      <c r="B61" s="60" t="s">
        <v>48</v>
      </c>
      <c r="C61" s="60"/>
      <c r="D61" s="60"/>
      <c r="E61" s="60"/>
      <c r="F61" s="60"/>
      <c r="G61" s="60"/>
      <c r="H61" s="60"/>
      <c r="I61" s="60"/>
      <c r="J61" s="11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9.5" customHeight="1">
      <c r="A63" s="3"/>
      <c r="B63" s="59" t="s">
        <v>40</v>
      </c>
      <c r="C63" s="59"/>
      <c r="D63" s="59"/>
      <c r="E63" s="59"/>
      <c r="F63" s="59"/>
      <c r="G63" s="12"/>
      <c r="H63" s="12"/>
      <c r="I63" s="12"/>
      <c r="J63" s="20"/>
      <c r="K63" s="3"/>
      <c r="L63" s="3"/>
    </row>
    <row r="64" spans="1:12" ht="19.5" customHeight="1">
      <c r="A64" s="3"/>
      <c r="B64" s="61" t="s">
        <v>52</v>
      </c>
      <c r="C64" s="61"/>
      <c r="D64" s="61"/>
      <c r="E64" s="61"/>
      <c r="F64" s="61"/>
      <c r="G64" s="61"/>
      <c r="H64" s="61"/>
      <c r="I64" s="61"/>
      <c r="J64" s="20"/>
      <c r="K64" s="3"/>
      <c r="L64" s="3"/>
    </row>
    <row r="65" spans="1:12" ht="24.75" customHeight="1">
      <c r="A65" s="3"/>
      <c r="B65" s="61" t="s">
        <v>53</v>
      </c>
      <c r="C65" s="61"/>
      <c r="D65" s="61"/>
      <c r="E65" s="61"/>
      <c r="F65" s="61"/>
      <c r="G65" s="61"/>
      <c r="H65" s="61"/>
      <c r="I65" s="61"/>
      <c r="J65" s="20"/>
      <c r="K65" s="3"/>
      <c r="L65" s="3"/>
    </row>
    <row r="66" spans="1:12" ht="15">
      <c r="A66" s="3"/>
      <c r="B66" s="10"/>
      <c r="C66" s="9"/>
      <c r="D66" s="9"/>
      <c r="E66" s="9"/>
      <c r="F66" s="9"/>
      <c r="G66" s="9"/>
      <c r="H66" s="9"/>
      <c r="I66" s="9"/>
      <c r="J66" s="3"/>
      <c r="K66" s="3"/>
      <c r="L66" s="3"/>
    </row>
    <row r="67" spans="2:10" ht="29.25" customHeight="1">
      <c r="B67" s="63" t="s">
        <v>68</v>
      </c>
      <c r="C67" s="63"/>
      <c r="D67" s="63"/>
      <c r="E67" s="63"/>
      <c r="F67" s="63"/>
      <c r="G67" s="63"/>
      <c r="H67" s="63"/>
      <c r="I67" s="63"/>
      <c r="J67" s="63"/>
    </row>
    <row r="68" spans="2:9" ht="15">
      <c r="B68" s="62"/>
      <c r="C68" s="62"/>
      <c r="D68" s="62"/>
      <c r="E68" s="62"/>
      <c r="F68" s="62"/>
      <c r="G68" s="62"/>
      <c r="H68" s="62"/>
      <c r="I68" s="62"/>
    </row>
  </sheetData>
  <sheetProtection/>
  <mergeCells count="16">
    <mergeCell ref="I6:I7"/>
    <mergeCell ref="B3:I3"/>
    <mergeCell ref="B2:I2"/>
    <mergeCell ref="B6:B7"/>
    <mergeCell ref="C6:D6"/>
    <mergeCell ref="E6:E7"/>
    <mergeCell ref="F6:F7"/>
    <mergeCell ref="G6:G7"/>
    <mergeCell ref="B63:F63"/>
    <mergeCell ref="B59:I59"/>
    <mergeCell ref="B60:I60"/>
    <mergeCell ref="B65:I65"/>
    <mergeCell ref="B68:I68"/>
    <mergeCell ref="B67:J67"/>
    <mergeCell ref="B61:I61"/>
    <mergeCell ref="B64:I6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8" scale="70" r:id="rId1"/>
  <ignoredErrors>
    <ignoredError sqref="C33: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Georg</cp:lastModifiedBy>
  <cp:lastPrinted>2019-07-03T20:57:34Z</cp:lastPrinted>
  <dcterms:created xsi:type="dcterms:W3CDTF">2011-09-02T16:28:13Z</dcterms:created>
  <dcterms:modified xsi:type="dcterms:W3CDTF">2019-07-03T20:58:17Z</dcterms:modified>
  <cp:category/>
  <cp:version/>
  <cp:contentType/>
  <cp:contentStatus/>
</cp:coreProperties>
</file>