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Usuario\Desktop\ENVIAR ENERO\"/>
    </mc:Choice>
  </mc:AlternateContent>
  <xr:revisionPtr revIDLastSave="0" documentId="13_ncr:1_{C7C9088F-05E2-468F-BBD2-B75EFE96A4FE}" xr6:coauthVersionLast="47" xr6:coauthVersionMax="47" xr10:uidLastSave="{00000000-0000-0000-0000-000000000000}"/>
  <bookViews>
    <workbookView xWindow="-120" yWindow="-120" windowWidth="20730" windowHeight="11040" xr2:uid="{716A396E-1ACC-4C78-9918-D6C6D7CC1EBB}"/>
  </bookViews>
  <sheets>
    <sheet name="Indicador 569" sheetId="1" r:id="rId1"/>
    <sheet name="FICH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6" i="1" l="1"/>
  <c r="AB17" i="1" s="1"/>
  <c r="AC17" i="1" s="1"/>
  <c r="AA16" i="1"/>
  <c r="AA17" i="1" s="1"/>
  <c r="Y16" i="1"/>
  <c r="Y17" i="1" s="1"/>
  <c r="X16" i="1"/>
  <c r="X17" i="1" s="1"/>
  <c r="AC16" i="1" l="1"/>
</calcChain>
</file>

<file path=xl/sharedStrings.xml><?xml version="1.0" encoding="utf-8"?>
<sst xmlns="http://schemas.openxmlformats.org/spreadsheetml/2006/main" count="71" uniqueCount="30">
  <si>
    <t>Lomas de Zamora</t>
  </si>
  <si>
    <t>Morón</t>
  </si>
  <si>
    <t>Quilmes</t>
  </si>
  <si>
    <t>San Isidro</t>
  </si>
  <si>
    <t>San Martín</t>
  </si>
  <si>
    <t>Cantidad de víctimas de femicidios</t>
  </si>
  <si>
    <t>Tasa de femicidios departamental</t>
  </si>
  <si>
    <t>La Matanza</t>
  </si>
  <si>
    <t>Tasa de femicidios por departamento judicial</t>
  </si>
  <si>
    <t>Notas:</t>
  </si>
  <si>
    <t>Fuente:</t>
  </si>
  <si>
    <t>Registro penal de violencia familiar y de género, Ministerio Público de la Provincia de Buenos Aires. En: https://www.mpba.gov.ar/infoviolenciafamiliar.html</t>
  </si>
  <si>
    <t>Moreno / General Rodriguez</t>
  </si>
  <si>
    <r>
      <t>Departamento Judicial</t>
    </r>
    <r>
      <rPr>
        <b/>
        <sz val="9"/>
        <color theme="0"/>
        <rFont val="Calibri"/>
        <family val="2"/>
        <scheme val="minor"/>
      </rPr>
      <t>(1)</t>
    </r>
  </si>
  <si>
    <t>Total Población femenina</t>
  </si>
  <si>
    <t>Total Departamentos Judiciales del Conurbano Bonaerense</t>
  </si>
  <si>
    <t>Resto Departamentos Judiciales de Buenos Aires</t>
  </si>
  <si>
    <t>Total Departamentos Judiciales de Provincia de Buenos Aires</t>
  </si>
  <si>
    <t>Avellaneda-Lanús</t>
  </si>
  <si>
    <t>s/d</t>
  </si>
  <si>
    <t>Los datos poblacionales fueron extraidos de las proyecciones de cada año elaboradas por el INDEC en base al censo de población 2010. La tasa se calcula como la cantidad de Femicidios cada 100.000 mujeres.
1)Departamentos judiciales:
Dpto Jud. Avellaneda-Lanús: Incluye los partidos de Avellaneda y Lanús a partir del 2021.
Dpto Jud. La Matanza: Incluye el partido de La Matanza
Dpto. Jud. Lomas de Zamora: Incluye los partidos de Lomas de Zamora, Almirante Brown, Avellaneda, Esteban Echeverría, Ezeiza, y Lanús. (Avellaneda y Lanús tienen su propio Dpto. Judicial desde 2021).
Dpto Jud. Morón: Incluye los partidos de Morón, Hurlingham, Ituzaingó, y Merlo.
Dpto Jud. Quilmes: Incluye los partidos de Berazategui, Quilmes y Florencio Varela.
Dpto. Jud. San Isidro: Incluye los partidos de Pilar, San Fernando, San Isidro, Tigre y Vicente López.
Dpto. Jud. San Martín: Incluye los partidos de José C. Paz, General San Martín, Malvinas Argentinas, San Miguel y Tres de Febrero.
Dpto. Jud. Moreno/Gral. Rodriguez: Incluye los partidos de Moreno y Gral. Rodriguez.</t>
  </si>
  <si>
    <t>Departamentos Judiciales del conurbano bonaerense y total departamentos judiciales de la Provincia de Buenos Aires. Años 2015-2023</t>
  </si>
  <si>
    <t>Indicador: 569 - Tasa de femicidios por departamento judicial</t>
  </si>
  <si>
    <r>
      <rPr>
        <b/>
        <sz val="12"/>
        <color indexed="54"/>
        <rFont val="Calibri Light"/>
        <family val="2"/>
      </rPr>
      <t>→ Ubicación:</t>
    </r>
    <r>
      <rPr>
        <sz val="12"/>
        <color indexed="54"/>
        <rFont val="Calibri Light"/>
        <family val="2"/>
      </rPr>
      <t xml:space="preserve"> Condiciones y politicas sociales -  Género - Violencia</t>
    </r>
  </si>
  <si>
    <r>
      <rPr>
        <b/>
        <sz val="12"/>
        <color indexed="54"/>
        <rFont val="Calibri Light"/>
        <family val="2"/>
      </rPr>
      <t>→ Inicio:</t>
    </r>
    <r>
      <rPr>
        <sz val="12"/>
        <color indexed="54"/>
        <rFont val="Calibri Light"/>
        <family val="2"/>
      </rPr>
      <t xml:space="preserve"> 2015</t>
    </r>
  </si>
  <si>
    <r>
      <rPr>
        <b/>
        <sz val="12"/>
        <color indexed="54"/>
        <rFont val="Calibri Light"/>
        <family val="2"/>
      </rPr>
      <t>→ Última actualización:</t>
    </r>
    <r>
      <rPr>
        <sz val="12"/>
        <color indexed="54"/>
        <rFont val="Calibri Light"/>
        <family val="2"/>
      </rPr>
      <t xml:space="preserve"> Agosto - 2024</t>
    </r>
  </si>
  <si>
    <r>
      <rPr>
        <b/>
        <sz val="12"/>
        <color indexed="54"/>
        <rFont val="Calibri Light"/>
        <family val="2"/>
      </rPr>
      <t>→ Distribución geográfica:</t>
    </r>
    <r>
      <rPr>
        <sz val="12"/>
        <color indexed="54"/>
        <rFont val="Calibri Light"/>
        <family val="2"/>
      </rPr>
      <t xml:space="preserve"> departamentos judiciales del conurbano bonaerense - total provincia</t>
    </r>
  </si>
  <si>
    <r>
      <t xml:space="preserve">→ Variables: </t>
    </r>
    <r>
      <rPr>
        <sz val="12"/>
        <color indexed="54"/>
        <rFont val="Calibri Light"/>
        <family val="2"/>
      </rPr>
      <t xml:space="preserve">Población femenina, </t>
    </r>
    <r>
      <rPr>
        <b/>
        <sz val="12"/>
        <color indexed="54"/>
        <rFont val="Calibri Light"/>
        <family val="2"/>
      </rPr>
      <t>cantidad de víctimas de femicidios, tasa de femicidios departamental</t>
    </r>
  </si>
  <si>
    <r>
      <rPr>
        <b/>
        <sz val="12"/>
        <color indexed="54"/>
        <rFont val="Calibri Light"/>
        <family val="2"/>
      </rPr>
      <t xml:space="preserve">→ Sugerencia de citado: </t>
    </r>
    <r>
      <rPr>
        <sz val="12"/>
        <color indexed="54"/>
        <rFont val="Calibri Light"/>
        <family val="2"/>
      </rPr>
      <t xml:space="preserve"> Tasa de femicidios por departamento judicial. (s/f). Observatorio del Conurbano Bonaerense. Recuperado el 2 de enero de 2025, de http://observatorioconurbano.ungs.edu.ar/?p=17311</t>
    </r>
  </si>
  <si>
    <r>
      <rPr>
        <b/>
        <sz val="12"/>
        <color indexed="54"/>
        <rFont val="Calibri Light"/>
        <family val="2"/>
      </rPr>
      <t xml:space="preserve">→ Fuente: </t>
    </r>
    <r>
      <rPr>
        <sz val="12"/>
        <color indexed="54"/>
        <rFont val="Calibri Light"/>
        <family val="2"/>
      </rPr>
      <t>Registro penal de violencia familiar y de género, Ministerio Público de la Provincia de Buenos Aires. En: https://www.mpba.gov.ar/infoviolenciafamiliar.html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</si>
</sst>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14"/>
      <color theme="1"/>
      <name val="Calibri"/>
      <family val="2"/>
      <scheme val="minor"/>
    </font>
    <font>
      <b/>
      <sz val="9"/>
      <color theme="0"/>
      <name val="Calibri"/>
      <family val="2"/>
      <scheme val="minor"/>
    </font>
    <font>
      <sz val="18"/>
      <color theme="3"/>
      <name val="Calibri Light"/>
      <family val="2"/>
      <scheme val="major"/>
    </font>
    <font>
      <b/>
      <sz val="15"/>
      <color theme="3"/>
      <name val="Calibri"/>
      <family val="2"/>
      <scheme val="minor"/>
    </font>
    <font>
      <sz val="12"/>
      <color indexed="54"/>
      <name val="Calibri Light"/>
      <family val="2"/>
    </font>
    <font>
      <b/>
      <sz val="12"/>
      <color indexed="54"/>
      <name val="Calibri Light"/>
      <family val="2"/>
    </font>
  </fonts>
  <fills count="5">
    <fill>
      <patternFill patternType="none"/>
    </fill>
    <fill>
      <patternFill patternType="gray125"/>
    </fill>
    <fill>
      <patternFill patternType="solid">
        <fgColor rgb="FFC97531"/>
        <bgColor indexed="64"/>
      </patternFill>
    </fill>
    <fill>
      <patternFill patternType="solid">
        <fgColor rgb="FF3185C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s>
  <cellStyleXfs count="3">
    <xf numFmtId="0" fontId="0" fillId="0" borderId="0"/>
    <xf numFmtId="0" fontId="9" fillId="0" borderId="10" applyNumberFormat="0" applyFill="0" applyAlignment="0" applyProtection="0"/>
    <xf numFmtId="0" fontId="8" fillId="0" borderId="0" applyNumberFormat="0" applyFill="0" applyBorder="0" applyAlignment="0" applyProtection="0"/>
  </cellStyleXfs>
  <cellXfs count="41">
    <xf numFmtId="0" fontId="0" fillId="0" borderId="0" xfId="0"/>
    <xf numFmtId="3" fontId="0" fillId="0" borderId="2" xfId="0" applyNumberFormat="1" applyBorder="1"/>
    <xf numFmtId="0" fontId="4" fillId="0" borderId="0" xfId="0" applyFont="1"/>
    <xf numFmtId="0" fontId="5" fillId="0" borderId="0" xfId="0" applyFont="1"/>
    <xf numFmtId="0" fontId="0" fillId="0" borderId="0" xfId="0" applyAlignment="1">
      <alignment horizontal="center" vertical="center" wrapText="1"/>
    </xf>
    <xf numFmtId="0" fontId="0" fillId="2" borderId="0" xfId="0" applyFill="1"/>
    <xf numFmtId="0" fontId="1" fillId="3" borderId="1" xfId="0" applyFont="1" applyFill="1" applyBorder="1" applyAlignment="1">
      <alignment horizontal="center" vertical="center" wrapText="1"/>
    </xf>
    <xf numFmtId="3" fontId="0" fillId="4" borderId="2" xfId="0" applyNumberFormat="1" applyFill="1" applyBorder="1"/>
    <xf numFmtId="164" fontId="0" fillId="0" borderId="8" xfId="0" applyNumberFormat="1" applyBorder="1" applyAlignment="1">
      <alignment vertical="top" wrapText="1"/>
    </xf>
    <xf numFmtId="164" fontId="0" fillId="0" borderId="3" xfId="0" applyNumberFormat="1" applyBorder="1"/>
    <xf numFmtId="164" fontId="0" fillId="4" borderId="8" xfId="0" applyNumberFormat="1" applyFill="1" applyBorder="1" applyAlignment="1">
      <alignment vertical="top" wrapText="1"/>
    </xf>
    <xf numFmtId="164" fontId="0" fillId="4" borderId="3" xfId="0" applyNumberFormat="1" applyFill="1" applyBorder="1"/>
    <xf numFmtId="164" fontId="2" fillId="0" borderId="8" xfId="0" applyNumberFormat="1" applyFont="1" applyBorder="1" applyAlignment="1">
      <alignment vertical="top" wrapText="1"/>
    </xf>
    <xf numFmtId="164" fontId="2" fillId="0" borderId="3" xfId="0" applyNumberFormat="1" applyFont="1" applyBorder="1"/>
    <xf numFmtId="164" fontId="2" fillId="0" borderId="9" xfId="0" applyNumberFormat="1" applyFont="1" applyBorder="1" applyAlignment="1">
      <alignment vertical="top" wrapText="1"/>
    </xf>
    <xf numFmtId="164" fontId="2" fillId="0" borderId="6" xfId="0" applyNumberFormat="1" applyFont="1" applyBorder="1"/>
    <xf numFmtId="3" fontId="0" fillId="0" borderId="0" xfId="0" applyNumberFormat="1"/>
    <xf numFmtId="3" fontId="0" fillId="4" borderId="0" xfId="0" applyNumberFormat="1" applyFill="1"/>
    <xf numFmtId="3" fontId="2" fillId="0" borderId="2" xfId="0" applyNumberFormat="1" applyFont="1" applyBorder="1"/>
    <xf numFmtId="3" fontId="2" fillId="0" borderId="0" xfId="0" applyNumberFormat="1" applyFont="1"/>
    <xf numFmtId="3" fontId="2" fillId="0" borderId="4" xfId="0" applyNumberFormat="1" applyFont="1" applyBorder="1"/>
    <xf numFmtId="3" fontId="2" fillId="0" borderId="5" xfId="0" applyNumberFormat="1" applyFont="1" applyBorder="1"/>
    <xf numFmtId="0" fontId="0" fillId="2" borderId="5" xfId="0" applyFill="1" applyBorder="1"/>
    <xf numFmtId="0" fontId="6" fillId="0" borderId="0" xfId="0" applyFont="1" applyAlignment="1">
      <alignment horizontal="center"/>
    </xf>
    <xf numFmtId="0" fontId="3" fillId="0" borderId="0" xfId="0" applyFont="1" applyAlignment="1">
      <alignment horizontal="center"/>
    </xf>
    <xf numFmtId="4" fontId="0" fillId="0" borderId="3" xfId="0" applyNumberFormat="1" applyBorder="1"/>
    <xf numFmtId="4" fontId="0" fillId="4" borderId="3" xfId="0" applyNumberFormat="1" applyFill="1" applyBorder="1"/>
    <xf numFmtId="4" fontId="2" fillId="0" borderId="3" xfId="0" applyNumberFormat="1" applyFont="1" applyBorder="1"/>
    <xf numFmtId="4" fontId="2" fillId="0" borderId="6" xfId="0" applyNumberFormat="1" applyFont="1" applyBorder="1"/>
    <xf numFmtId="0" fontId="1" fillId="3" borderId="1" xfId="0" applyFont="1" applyFill="1" applyBorder="1" applyAlignment="1">
      <alignment horizontal="center"/>
    </xf>
    <xf numFmtId="0" fontId="6"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vertical="top"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4" fillId="0" borderId="0" xfId="0" applyFont="1" applyAlignment="1">
      <alignment horizontal="left" vertical="top"/>
    </xf>
    <xf numFmtId="0" fontId="9" fillId="0" borderId="10" xfId="1"/>
    <xf numFmtId="0" fontId="10" fillId="0" borderId="0" xfId="2" applyFont="1" applyBorder="1"/>
    <xf numFmtId="0" fontId="10" fillId="0" borderId="0" xfId="2" applyFont="1"/>
    <xf numFmtId="0" fontId="10" fillId="0" borderId="0" xfId="2" applyFont="1" applyAlignment="1">
      <alignment wrapText="1"/>
    </xf>
    <xf numFmtId="0" fontId="11" fillId="0" borderId="0" xfId="2" applyFont="1"/>
  </cellXfs>
  <cellStyles count="3">
    <cellStyle name="Encabezado 1" xfId="1" builtinId="16"/>
    <cellStyle name="Normal" xfId="0" builtinId="0"/>
    <cellStyle name="Título 4" xfId="2" xr:uid="{6FAACCBB-C08C-4AD9-973E-CCB5EDC4526A}"/>
  </cellStyles>
  <dxfs count="0"/>
  <tableStyles count="0" defaultTableStyle="TableStyleMedium2" defaultPivotStyle="PivotStyleLight16"/>
  <colors>
    <mruColors>
      <color rgb="FF3185C9"/>
      <color rgb="FFC97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1346880</xdr:colOff>
      <xdr:row>5</xdr:row>
      <xdr:rowOff>38100</xdr:rowOff>
    </xdr:to>
    <xdr:pic>
      <xdr:nvPicPr>
        <xdr:cNvPr id="3" name="Imagen 2">
          <a:extLst>
            <a:ext uri="{FF2B5EF4-FFF2-40B4-BE49-F238E27FC236}">
              <a16:creationId xmlns:a16="http://schemas.microsoft.com/office/drawing/2014/main" id="{34CE9078-89FF-CFE3-34E6-443FE0E91C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8880" cy="1085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5E10-168F-47C4-AEFE-D9A04E38F2F7}">
  <dimension ref="B2:AC24"/>
  <sheetViews>
    <sheetView showGridLines="0" tabSelected="1" zoomScaleNormal="100" workbookViewId="0">
      <selection activeCell="B39" sqref="B39"/>
    </sheetView>
  </sheetViews>
  <sheetFormatPr baseColWidth="10" defaultRowHeight="15" x14ac:dyDescent="0.25"/>
  <cols>
    <col min="2" max="2" width="42.28515625" bestFit="1" customWidth="1"/>
    <col min="3" max="3" width="13.7109375" bestFit="1" customWidth="1"/>
    <col min="4" max="4" width="11.140625" bestFit="1" customWidth="1"/>
    <col min="5" max="5" width="16.5703125" bestFit="1" customWidth="1"/>
    <col min="6" max="6" width="14" bestFit="1" customWidth="1"/>
    <col min="7" max="7" width="11.140625" bestFit="1" customWidth="1"/>
    <col min="8" max="8" width="16.5703125" bestFit="1" customWidth="1"/>
    <col min="9" max="9" width="14" bestFit="1" customWidth="1"/>
    <col min="10" max="10" width="11.140625" bestFit="1" customWidth="1"/>
    <col min="11" max="11" width="16.5703125" bestFit="1" customWidth="1"/>
    <col min="12" max="12" width="14" bestFit="1" customWidth="1"/>
    <col min="13" max="13" width="11.140625" bestFit="1" customWidth="1"/>
    <col min="14" max="14" width="16.5703125" bestFit="1" customWidth="1"/>
    <col min="15" max="15" width="14" bestFit="1" customWidth="1"/>
    <col min="16" max="16" width="11.140625" bestFit="1" customWidth="1"/>
    <col min="17" max="17" width="16.5703125" bestFit="1" customWidth="1"/>
    <col min="18" max="18" width="14" bestFit="1" customWidth="1"/>
    <col min="19" max="19" width="11.140625" bestFit="1" customWidth="1"/>
    <col min="20" max="20" width="16.5703125" bestFit="1" customWidth="1"/>
    <col min="21" max="21" width="9.28515625" bestFit="1" customWidth="1"/>
    <col min="22" max="22" width="11.140625" bestFit="1" customWidth="1"/>
    <col min="23" max="23" width="13.42578125" bestFit="1" customWidth="1"/>
    <col min="32" max="32" width="12" bestFit="1" customWidth="1"/>
  </cols>
  <sheetData>
    <row r="2" spans="2:29" ht="32.25" customHeight="1" x14ac:dyDescent="0.3">
      <c r="B2" s="30" t="s">
        <v>8</v>
      </c>
      <c r="C2" s="30"/>
      <c r="D2" s="30"/>
      <c r="E2" s="30"/>
      <c r="F2" s="30"/>
      <c r="G2" s="30"/>
      <c r="H2" s="30"/>
      <c r="I2" s="30"/>
      <c r="J2" s="30"/>
      <c r="K2" s="30"/>
      <c r="L2" s="30"/>
      <c r="M2" s="23"/>
      <c r="N2" s="23"/>
      <c r="O2" s="23"/>
      <c r="P2" s="23"/>
      <c r="Q2" s="23"/>
      <c r="R2" s="23"/>
      <c r="S2" s="23"/>
      <c r="T2" s="23"/>
      <c r="U2" s="23"/>
      <c r="V2" s="23"/>
      <c r="W2" s="23"/>
      <c r="X2" s="23"/>
      <c r="Y2" s="23"/>
      <c r="Z2" s="23"/>
      <c r="AA2" s="23"/>
      <c r="AB2" s="23"/>
      <c r="AC2" s="23"/>
    </row>
    <row r="3" spans="2:29" ht="15.75" x14ac:dyDescent="0.25">
      <c r="B3" s="31" t="s">
        <v>21</v>
      </c>
      <c r="C3" s="31"/>
      <c r="D3" s="31"/>
      <c r="E3" s="31"/>
      <c r="F3" s="31"/>
      <c r="G3" s="31"/>
      <c r="H3" s="31"/>
      <c r="I3" s="31"/>
      <c r="J3" s="31"/>
      <c r="K3" s="31"/>
      <c r="L3" s="31"/>
      <c r="M3" s="24"/>
      <c r="N3" s="24"/>
      <c r="O3" s="24"/>
      <c r="P3" s="24"/>
      <c r="Q3" s="24"/>
      <c r="R3" s="24"/>
      <c r="S3" s="24"/>
      <c r="T3" s="24"/>
      <c r="U3" s="24"/>
      <c r="V3" s="24"/>
      <c r="W3" s="24"/>
      <c r="X3" s="24"/>
      <c r="Y3" s="24"/>
      <c r="Z3" s="24"/>
      <c r="AA3" s="24"/>
      <c r="AB3" s="24"/>
      <c r="AC3" s="24"/>
    </row>
    <row r="5" spans="2:29" ht="4.5" customHeight="1" x14ac:dyDescent="0.25">
      <c r="B5" s="5"/>
      <c r="C5" s="5"/>
      <c r="D5" s="5"/>
      <c r="E5" s="5"/>
      <c r="F5" s="5"/>
      <c r="G5" s="5"/>
      <c r="H5" s="5"/>
      <c r="I5" s="5"/>
      <c r="J5" s="5"/>
      <c r="K5" s="5"/>
      <c r="L5" s="5"/>
      <c r="M5" s="5"/>
      <c r="N5" s="5"/>
      <c r="O5" s="5"/>
      <c r="P5" s="5"/>
      <c r="Q5" s="5"/>
      <c r="R5" s="5"/>
      <c r="S5" s="22"/>
      <c r="T5" s="22"/>
      <c r="U5" s="22"/>
      <c r="V5" s="22"/>
      <c r="W5" s="22"/>
      <c r="X5" s="22"/>
      <c r="Y5" s="22"/>
      <c r="Z5" s="22"/>
      <c r="AA5" s="22"/>
      <c r="AB5" s="22"/>
      <c r="AC5" s="22"/>
    </row>
    <row r="6" spans="2:29" x14ac:dyDescent="0.25">
      <c r="B6" s="33" t="s">
        <v>13</v>
      </c>
      <c r="C6" s="29">
        <v>2015</v>
      </c>
      <c r="D6" s="29"/>
      <c r="E6" s="29"/>
      <c r="F6" s="29">
        <v>2016</v>
      </c>
      <c r="G6" s="29"/>
      <c r="H6" s="29"/>
      <c r="I6" s="29">
        <v>2017</v>
      </c>
      <c r="J6" s="29"/>
      <c r="K6" s="29"/>
      <c r="L6" s="29">
        <v>2018</v>
      </c>
      <c r="M6" s="29"/>
      <c r="N6" s="29"/>
      <c r="O6" s="29">
        <v>2019</v>
      </c>
      <c r="P6" s="29"/>
      <c r="Q6" s="29"/>
      <c r="R6" s="29">
        <v>2020</v>
      </c>
      <c r="S6" s="29"/>
      <c r="T6" s="29"/>
      <c r="U6" s="29">
        <v>2021</v>
      </c>
      <c r="V6" s="29"/>
      <c r="W6" s="29"/>
      <c r="X6" s="29">
        <v>2022</v>
      </c>
      <c r="Y6" s="29"/>
      <c r="Z6" s="29"/>
      <c r="AA6" s="29">
        <v>2023</v>
      </c>
      <c r="AB6" s="29"/>
      <c r="AC6" s="29"/>
    </row>
    <row r="7" spans="2:29" s="4" customFormat="1" ht="66" customHeight="1" x14ac:dyDescent="0.25">
      <c r="B7" s="34"/>
      <c r="C7" s="6" t="s">
        <v>14</v>
      </c>
      <c r="D7" s="6" t="s">
        <v>5</v>
      </c>
      <c r="E7" s="6" t="s">
        <v>6</v>
      </c>
      <c r="F7" s="6" t="s">
        <v>14</v>
      </c>
      <c r="G7" s="6" t="s">
        <v>5</v>
      </c>
      <c r="H7" s="6" t="s">
        <v>6</v>
      </c>
      <c r="I7" s="6" t="s">
        <v>14</v>
      </c>
      <c r="J7" s="6" t="s">
        <v>5</v>
      </c>
      <c r="K7" s="6" t="s">
        <v>6</v>
      </c>
      <c r="L7" s="6" t="s">
        <v>14</v>
      </c>
      <c r="M7" s="6" t="s">
        <v>5</v>
      </c>
      <c r="N7" s="6" t="s">
        <v>6</v>
      </c>
      <c r="O7" s="6" t="s">
        <v>14</v>
      </c>
      <c r="P7" s="6" t="s">
        <v>5</v>
      </c>
      <c r="Q7" s="6" t="s">
        <v>6</v>
      </c>
      <c r="R7" s="6" t="s">
        <v>14</v>
      </c>
      <c r="S7" s="6" t="s">
        <v>5</v>
      </c>
      <c r="T7" s="6" t="s">
        <v>6</v>
      </c>
      <c r="U7" s="6" t="s">
        <v>14</v>
      </c>
      <c r="V7" s="6" t="s">
        <v>5</v>
      </c>
      <c r="W7" s="6" t="s">
        <v>6</v>
      </c>
      <c r="X7" s="6" t="s">
        <v>14</v>
      </c>
      <c r="Y7" s="6" t="s">
        <v>5</v>
      </c>
      <c r="Z7" s="6" t="s">
        <v>6</v>
      </c>
      <c r="AA7" s="6" t="s">
        <v>14</v>
      </c>
      <c r="AB7" s="6" t="s">
        <v>5</v>
      </c>
      <c r="AC7" s="6" t="s">
        <v>6</v>
      </c>
    </row>
    <row r="8" spans="2:29" s="4" customFormat="1" ht="14.45" customHeight="1" x14ac:dyDescent="0.25">
      <c r="B8" s="8" t="s">
        <v>18</v>
      </c>
      <c r="C8" s="1" t="s">
        <v>19</v>
      </c>
      <c r="D8" s="1" t="s">
        <v>19</v>
      </c>
      <c r="E8" s="1" t="s">
        <v>19</v>
      </c>
      <c r="F8" s="1" t="s">
        <v>19</v>
      </c>
      <c r="G8" s="1" t="s">
        <v>19</v>
      </c>
      <c r="H8" s="1" t="s">
        <v>19</v>
      </c>
      <c r="I8" s="1" t="s">
        <v>19</v>
      </c>
      <c r="J8" s="1" t="s">
        <v>19</v>
      </c>
      <c r="K8" s="1" t="s">
        <v>19</v>
      </c>
      <c r="L8" s="1" t="s">
        <v>19</v>
      </c>
      <c r="M8" s="1" t="s">
        <v>19</v>
      </c>
      <c r="N8" s="1" t="s">
        <v>19</v>
      </c>
      <c r="O8" s="1" t="s">
        <v>19</v>
      </c>
      <c r="P8" s="1" t="s">
        <v>19</v>
      </c>
      <c r="Q8" s="1" t="s">
        <v>19</v>
      </c>
      <c r="R8" s="1" t="s">
        <v>19</v>
      </c>
      <c r="S8" s="1" t="s">
        <v>19</v>
      </c>
      <c r="T8" s="1" t="s">
        <v>19</v>
      </c>
      <c r="U8" s="1">
        <v>428421</v>
      </c>
      <c r="V8" s="16">
        <v>4</v>
      </c>
      <c r="W8" s="9">
        <v>0.93</v>
      </c>
      <c r="X8" s="1">
        <v>428924</v>
      </c>
      <c r="Y8" s="16">
        <v>0</v>
      </c>
      <c r="Z8" s="9">
        <v>0</v>
      </c>
      <c r="AA8" s="1">
        <v>437096</v>
      </c>
      <c r="AB8" s="16">
        <v>2</v>
      </c>
      <c r="AC8" s="25">
        <v>0.46</v>
      </c>
    </row>
    <row r="9" spans="2:29" x14ac:dyDescent="0.25">
      <c r="B9" s="10" t="s">
        <v>7</v>
      </c>
      <c r="C9" s="17">
        <v>1035828</v>
      </c>
      <c r="D9" s="17">
        <v>12</v>
      </c>
      <c r="E9" s="11">
        <v>1.1584934950590253</v>
      </c>
      <c r="F9" s="17">
        <v>1060544</v>
      </c>
      <c r="G9" s="17">
        <v>8</v>
      </c>
      <c r="H9" s="11">
        <v>0.8</v>
      </c>
      <c r="I9" s="17">
        <v>1085000</v>
      </c>
      <c r="J9" s="17">
        <v>13</v>
      </c>
      <c r="K9" s="11">
        <v>1.2</v>
      </c>
      <c r="L9" s="17">
        <v>1109126</v>
      </c>
      <c r="M9" s="17">
        <v>4</v>
      </c>
      <c r="N9" s="11">
        <v>0.36</v>
      </c>
      <c r="O9" s="17">
        <v>1132981</v>
      </c>
      <c r="P9" s="17">
        <v>9</v>
      </c>
      <c r="Q9" s="11">
        <v>0.79</v>
      </c>
      <c r="R9" s="17">
        <v>1156368</v>
      </c>
      <c r="S9" s="17">
        <v>5</v>
      </c>
      <c r="T9" s="11">
        <v>0.43</v>
      </c>
      <c r="U9" s="17">
        <v>1179441</v>
      </c>
      <c r="V9" s="17">
        <v>7</v>
      </c>
      <c r="W9" s="11">
        <v>0.5</v>
      </c>
      <c r="X9" s="17">
        <v>1202188</v>
      </c>
      <c r="Y9" s="17">
        <v>9</v>
      </c>
      <c r="Z9" s="11">
        <v>0.75</v>
      </c>
      <c r="AA9" s="17">
        <v>971598</v>
      </c>
      <c r="AB9" s="17">
        <v>5</v>
      </c>
      <c r="AC9" s="26">
        <v>0.51</v>
      </c>
    </row>
    <row r="10" spans="2:29" x14ac:dyDescent="0.25">
      <c r="B10" s="8" t="s">
        <v>0</v>
      </c>
      <c r="C10" s="1">
        <v>1312084</v>
      </c>
      <c r="D10" s="16">
        <v>16</v>
      </c>
      <c r="E10" s="9">
        <v>1.2194341215958735</v>
      </c>
      <c r="F10" s="1">
        <v>1321822</v>
      </c>
      <c r="G10" s="16">
        <v>9</v>
      </c>
      <c r="H10" s="9">
        <v>0.7</v>
      </c>
      <c r="I10" s="1">
        <v>1331386</v>
      </c>
      <c r="J10" s="16">
        <v>17</v>
      </c>
      <c r="K10" s="9">
        <v>1.3</v>
      </c>
      <c r="L10" s="1">
        <v>1340937</v>
      </c>
      <c r="M10" s="16">
        <v>20</v>
      </c>
      <c r="N10" s="9">
        <v>1.49</v>
      </c>
      <c r="O10" s="1">
        <v>1350299</v>
      </c>
      <c r="P10" s="16">
        <v>19</v>
      </c>
      <c r="Q10" s="9">
        <v>1.41</v>
      </c>
      <c r="R10" s="1">
        <v>1359399</v>
      </c>
      <c r="S10" s="16">
        <v>10</v>
      </c>
      <c r="T10" s="9">
        <v>0.96</v>
      </c>
      <c r="U10" s="1">
        <v>940028</v>
      </c>
      <c r="V10" s="16">
        <v>3</v>
      </c>
      <c r="W10" s="9">
        <v>0.3</v>
      </c>
      <c r="X10" s="1">
        <v>948361</v>
      </c>
      <c r="Y10" s="16">
        <v>8</v>
      </c>
      <c r="Z10" s="9">
        <v>0.84</v>
      </c>
      <c r="AA10" s="1">
        <v>948361</v>
      </c>
      <c r="AB10" s="16">
        <v>9</v>
      </c>
      <c r="AC10" s="25">
        <v>0.95</v>
      </c>
    </row>
    <row r="11" spans="2:29" ht="31.5" customHeight="1" x14ac:dyDescent="0.25">
      <c r="B11" s="10" t="s">
        <v>12</v>
      </c>
      <c r="C11" s="7">
        <v>299499</v>
      </c>
      <c r="D11" s="17">
        <v>2</v>
      </c>
      <c r="E11" s="11">
        <v>0.66778186237683601</v>
      </c>
      <c r="F11" s="7">
        <v>247496</v>
      </c>
      <c r="G11" s="17">
        <v>8</v>
      </c>
      <c r="H11" s="11">
        <v>3.2</v>
      </c>
      <c r="I11" s="7">
        <v>309854</v>
      </c>
      <c r="J11" s="17">
        <v>5</v>
      </c>
      <c r="K11" s="11">
        <v>1.6</v>
      </c>
      <c r="L11" s="7">
        <v>314382</v>
      </c>
      <c r="M11" s="17">
        <v>8</v>
      </c>
      <c r="N11" s="11">
        <v>2.54</v>
      </c>
      <c r="O11" s="7">
        <v>257009</v>
      </c>
      <c r="P11" s="17">
        <v>3</v>
      </c>
      <c r="Q11" s="11">
        <v>1.17</v>
      </c>
      <c r="R11" s="7">
        <v>324677</v>
      </c>
      <c r="S11" s="17">
        <v>11</v>
      </c>
      <c r="T11" s="11">
        <v>3.39</v>
      </c>
      <c r="U11" s="7">
        <v>329496</v>
      </c>
      <c r="V11" s="17">
        <v>4</v>
      </c>
      <c r="W11" s="11">
        <v>1.21</v>
      </c>
      <c r="X11" s="7">
        <v>334254</v>
      </c>
      <c r="Y11" s="17">
        <v>8</v>
      </c>
      <c r="Z11" s="11">
        <v>2.39</v>
      </c>
      <c r="AA11" s="7">
        <v>372132</v>
      </c>
      <c r="AB11" s="17">
        <v>4</v>
      </c>
      <c r="AC11" s="26">
        <v>1.07</v>
      </c>
    </row>
    <row r="12" spans="2:29" x14ac:dyDescent="0.25">
      <c r="B12" s="8" t="s">
        <v>1</v>
      </c>
      <c r="C12" s="1">
        <v>642876</v>
      </c>
      <c r="D12" s="16">
        <v>4</v>
      </c>
      <c r="E12" s="9">
        <v>0.62220397090574231</v>
      </c>
      <c r="F12" s="1">
        <v>647402</v>
      </c>
      <c r="G12" s="16">
        <v>2</v>
      </c>
      <c r="H12" s="9">
        <v>0.3</v>
      </c>
      <c r="I12" s="1">
        <v>651813</v>
      </c>
      <c r="J12" s="16">
        <v>10</v>
      </c>
      <c r="K12" s="9">
        <v>1.5</v>
      </c>
      <c r="L12" s="1">
        <v>656179</v>
      </c>
      <c r="M12" s="16">
        <v>6</v>
      </c>
      <c r="N12" s="9">
        <v>0.91</v>
      </c>
      <c r="O12" s="1">
        <v>660438</v>
      </c>
      <c r="P12" s="16">
        <v>3</v>
      </c>
      <c r="Q12" s="9">
        <v>0.45</v>
      </c>
      <c r="R12" s="1">
        <v>664656</v>
      </c>
      <c r="S12" s="16">
        <v>7</v>
      </c>
      <c r="T12" s="9">
        <v>1.05</v>
      </c>
      <c r="U12" s="1">
        <v>668809</v>
      </c>
      <c r="V12" s="16">
        <v>5</v>
      </c>
      <c r="W12" s="9">
        <v>0.7</v>
      </c>
      <c r="X12" s="1">
        <v>672942</v>
      </c>
      <c r="Y12" s="16">
        <v>0</v>
      </c>
      <c r="Z12" s="9">
        <v>0</v>
      </c>
      <c r="AA12" s="1">
        <v>668255</v>
      </c>
      <c r="AB12" s="16">
        <v>4</v>
      </c>
      <c r="AC12" s="25">
        <v>0.6</v>
      </c>
    </row>
    <row r="13" spans="2:29" x14ac:dyDescent="0.25">
      <c r="B13" s="10" t="s">
        <v>2</v>
      </c>
      <c r="C13" s="7">
        <v>732266</v>
      </c>
      <c r="D13" s="17">
        <v>7</v>
      </c>
      <c r="E13" s="11">
        <v>0.95593677707281233</v>
      </c>
      <c r="F13" s="7">
        <v>742332</v>
      </c>
      <c r="G13" s="17">
        <v>14</v>
      </c>
      <c r="H13" s="11">
        <v>1.9</v>
      </c>
      <c r="I13" s="7">
        <v>752327</v>
      </c>
      <c r="J13" s="17">
        <v>10</v>
      </c>
      <c r="K13" s="11">
        <v>1.3</v>
      </c>
      <c r="L13" s="7">
        <v>656179</v>
      </c>
      <c r="M13" s="17">
        <v>6</v>
      </c>
      <c r="N13" s="11">
        <v>0.91</v>
      </c>
      <c r="O13" s="7">
        <v>771722</v>
      </c>
      <c r="P13" s="17">
        <v>11</v>
      </c>
      <c r="Q13" s="11">
        <v>1.43</v>
      </c>
      <c r="R13" s="7">
        <v>781274</v>
      </c>
      <c r="S13" s="17">
        <v>5</v>
      </c>
      <c r="T13" s="11">
        <v>0.64</v>
      </c>
      <c r="U13" s="7">
        <v>790591</v>
      </c>
      <c r="V13" s="17">
        <v>7</v>
      </c>
      <c r="W13" s="11">
        <v>0.9</v>
      </c>
      <c r="X13" s="7">
        <v>799933</v>
      </c>
      <c r="Y13" s="17">
        <v>7</v>
      </c>
      <c r="Z13" s="11">
        <v>0.8</v>
      </c>
      <c r="AA13" s="7">
        <v>773333</v>
      </c>
      <c r="AB13" s="17">
        <v>4</v>
      </c>
      <c r="AC13" s="26">
        <v>0.52</v>
      </c>
    </row>
    <row r="14" spans="2:29" x14ac:dyDescent="0.25">
      <c r="B14" s="8" t="s">
        <v>3</v>
      </c>
      <c r="C14" s="1">
        <v>768396</v>
      </c>
      <c r="D14" s="16">
        <v>8</v>
      </c>
      <c r="E14" s="9">
        <v>1.0411298340959609</v>
      </c>
      <c r="F14" s="1">
        <v>776425</v>
      </c>
      <c r="G14" s="16">
        <v>7</v>
      </c>
      <c r="H14" s="9">
        <v>0.9</v>
      </c>
      <c r="I14" s="1">
        <v>784356</v>
      </c>
      <c r="J14" s="16">
        <v>5</v>
      </c>
      <c r="K14" s="9">
        <v>0.6</v>
      </c>
      <c r="L14" s="1">
        <v>792178</v>
      </c>
      <c r="M14" s="16">
        <v>4</v>
      </c>
      <c r="N14" s="9">
        <v>0.5</v>
      </c>
      <c r="O14" s="1">
        <v>799819</v>
      </c>
      <c r="P14" s="16">
        <v>5</v>
      </c>
      <c r="Q14" s="9">
        <v>0.63</v>
      </c>
      <c r="R14" s="1">
        <v>807416</v>
      </c>
      <c r="S14" s="16">
        <v>8</v>
      </c>
      <c r="T14" s="9">
        <v>0.99</v>
      </c>
      <c r="U14" s="1">
        <v>814865</v>
      </c>
      <c r="V14" s="16">
        <v>4</v>
      </c>
      <c r="W14" s="9">
        <v>0.5</v>
      </c>
      <c r="X14" s="1">
        <v>822159</v>
      </c>
      <c r="Y14" s="16">
        <v>5</v>
      </c>
      <c r="Z14" s="9">
        <v>0.61</v>
      </c>
      <c r="AA14" s="1">
        <v>836777</v>
      </c>
      <c r="AB14" s="16">
        <v>9</v>
      </c>
      <c r="AC14" s="25">
        <v>1.08</v>
      </c>
    </row>
    <row r="15" spans="2:29" x14ac:dyDescent="0.25">
      <c r="B15" s="10" t="s">
        <v>4</v>
      </c>
      <c r="C15" s="7">
        <v>865678</v>
      </c>
      <c r="D15" s="17">
        <v>11</v>
      </c>
      <c r="E15" s="11">
        <v>1.2706803222445298</v>
      </c>
      <c r="F15" s="7">
        <v>871064</v>
      </c>
      <c r="G15" s="17">
        <v>8</v>
      </c>
      <c r="H15" s="11">
        <v>0.9</v>
      </c>
      <c r="I15" s="7">
        <v>876343</v>
      </c>
      <c r="J15" s="17">
        <v>12</v>
      </c>
      <c r="K15" s="11">
        <v>1.4</v>
      </c>
      <c r="L15" s="7">
        <v>881576</v>
      </c>
      <c r="M15" s="17">
        <v>9</v>
      </c>
      <c r="N15" s="11">
        <v>1.02</v>
      </c>
      <c r="O15" s="7">
        <v>886725</v>
      </c>
      <c r="P15" s="17">
        <v>11</v>
      </c>
      <c r="Q15" s="11">
        <v>1.24</v>
      </c>
      <c r="R15" s="7">
        <v>891818</v>
      </c>
      <c r="S15" s="17">
        <v>5</v>
      </c>
      <c r="T15" s="11">
        <v>0.56000000000000005</v>
      </c>
      <c r="U15" s="7">
        <v>896851</v>
      </c>
      <c r="V15" s="17">
        <v>9</v>
      </c>
      <c r="W15" s="11">
        <v>1</v>
      </c>
      <c r="X15" s="7">
        <v>901771</v>
      </c>
      <c r="Y15" s="17">
        <v>6</v>
      </c>
      <c r="Z15" s="11">
        <v>0.67</v>
      </c>
      <c r="AA15" s="7">
        <v>947949</v>
      </c>
      <c r="AB15" s="17">
        <v>10</v>
      </c>
      <c r="AC15" s="26">
        <v>1.05</v>
      </c>
    </row>
    <row r="16" spans="2:29" ht="50.25" customHeight="1" x14ac:dyDescent="0.25">
      <c r="B16" s="12" t="s">
        <v>15</v>
      </c>
      <c r="C16" s="18">
        <v>5656627</v>
      </c>
      <c r="D16" s="19">
        <v>60</v>
      </c>
      <c r="E16" s="13">
        <v>1.060702782771429</v>
      </c>
      <c r="F16" s="18">
        <v>5667085</v>
      </c>
      <c r="G16" s="19">
        <v>56</v>
      </c>
      <c r="H16" s="13">
        <v>0.98816234448574536</v>
      </c>
      <c r="I16" s="18">
        <v>5791079</v>
      </c>
      <c r="J16" s="19">
        <v>72</v>
      </c>
      <c r="K16" s="13">
        <v>1.2432916214750307</v>
      </c>
      <c r="L16" s="18">
        <v>5750557</v>
      </c>
      <c r="M16" s="19">
        <v>57</v>
      </c>
      <c r="N16" s="13">
        <v>0.99120832990612906</v>
      </c>
      <c r="O16" s="18">
        <v>5858993</v>
      </c>
      <c r="P16" s="19">
        <v>61</v>
      </c>
      <c r="Q16" s="13">
        <v>1.0411345430861583</v>
      </c>
      <c r="R16" s="18">
        <v>5985608</v>
      </c>
      <c r="S16" s="19">
        <v>51</v>
      </c>
      <c r="T16" s="13">
        <v>0.85204376898721068</v>
      </c>
      <c r="U16" s="18">
        <v>6048502</v>
      </c>
      <c r="V16" s="19">
        <v>43</v>
      </c>
      <c r="W16" s="13">
        <v>0.7</v>
      </c>
      <c r="X16" s="18">
        <f>SUM(X8:X15)</f>
        <v>6110532</v>
      </c>
      <c r="Y16" s="19">
        <f>SUM(Y8:Y15)</f>
        <v>43</v>
      </c>
      <c r="Z16" s="13">
        <v>0.7</v>
      </c>
      <c r="AA16" s="18">
        <f>SUM(AA8:AA15)</f>
        <v>5955501</v>
      </c>
      <c r="AB16" s="19">
        <f>SUM(AB8:AB15)</f>
        <v>47</v>
      </c>
      <c r="AC16" s="27">
        <f>AB16/AA16*100000</f>
        <v>0.78918633377779646</v>
      </c>
    </row>
    <row r="17" spans="2:29" ht="28.5" customHeight="1" x14ac:dyDescent="0.25">
      <c r="B17" s="10" t="s">
        <v>16</v>
      </c>
      <c r="C17" s="7">
        <v>2844848</v>
      </c>
      <c r="D17" s="17">
        <v>37</v>
      </c>
      <c r="E17" s="11">
        <v>1.3005967278392379</v>
      </c>
      <c r="F17" s="7">
        <v>2923273</v>
      </c>
      <c r="G17" s="17">
        <v>34</v>
      </c>
      <c r="H17" s="11">
        <v>1.1630798765630168</v>
      </c>
      <c r="I17" s="7">
        <v>2887000</v>
      </c>
      <c r="J17" s="17">
        <v>26</v>
      </c>
      <c r="K17" s="11">
        <v>0.90058884655351579</v>
      </c>
      <c r="L17" s="7">
        <v>3014008</v>
      </c>
      <c r="M17" s="17">
        <v>45</v>
      </c>
      <c r="N17" s="11">
        <v>1.4930285520144606</v>
      </c>
      <c r="O17" s="7">
        <v>2990763</v>
      </c>
      <c r="P17" s="17">
        <v>41</v>
      </c>
      <c r="Q17" s="11">
        <v>1.3708876296784465</v>
      </c>
      <c r="R17" s="7">
        <v>2947996</v>
      </c>
      <c r="S17" s="17">
        <v>43</v>
      </c>
      <c r="T17" s="11">
        <v>1.4586179899837042</v>
      </c>
      <c r="U17" s="7">
        <v>2967711</v>
      </c>
      <c r="V17" s="17">
        <v>30</v>
      </c>
      <c r="W17" s="11">
        <v>1</v>
      </c>
      <c r="X17" s="7">
        <f>+X18-X16</f>
        <v>2987163</v>
      </c>
      <c r="Y17" s="17">
        <f>+Y18-Y16</f>
        <v>39</v>
      </c>
      <c r="Z17" s="11">
        <v>1.3</v>
      </c>
      <c r="AA17" s="7">
        <f>+AA18-AA16</f>
        <v>3174164</v>
      </c>
      <c r="AB17" s="17">
        <f>+AB18-AB16</f>
        <v>48</v>
      </c>
      <c r="AC17" s="26">
        <f>AB17/AA17*100000</f>
        <v>1.5122091990205924</v>
      </c>
    </row>
    <row r="18" spans="2:29" ht="60" customHeight="1" x14ac:dyDescent="0.25">
      <c r="B18" s="14" t="s">
        <v>17</v>
      </c>
      <c r="C18" s="20">
        <v>8501475</v>
      </c>
      <c r="D18" s="21">
        <v>97</v>
      </c>
      <c r="E18" s="15">
        <v>1.1409784772642393</v>
      </c>
      <c r="F18" s="20">
        <v>8590358</v>
      </c>
      <c r="G18" s="21">
        <v>90</v>
      </c>
      <c r="H18" s="15">
        <v>1.0476862547521302</v>
      </c>
      <c r="I18" s="20">
        <v>8678079</v>
      </c>
      <c r="J18" s="21">
        <v>98</v>
      </c>
      <c r="K18" s="15">
        <v>1.1000000000000001</v>
      </c>
      <c r="L18" s="20">
        <v>8764565</v>
      </c>
      <c r="M18" s="21">
        <v>102</v>
      </c>
      <c r="N18" s="15">
        <v>1.1599999999999999</v>
      </c>
      <c r="O18" s="20">
        <v>8849756</v>
      </c>
      <c r="P18" s="21">
        <v>102</v>
      </c>
      <c r="Q18" s="15">
        <v>1.1499999999999999</v>
      </c>
      <c r="R18" s="20">
        <v>8933604</v>
      </c>
      <c r="S18" s="21">
        <v>94</v>
      </c>
      <c r="T18" s="15">
        <v>1.05</v>
      </c>
      <c r="U18" s="20">
        <v>9016213</v>
      </c>
      <c r="V18" s="21">
        <v>73</v>
      </c>
      <c r="W18" s="15">
        <v>0.8</v>
      </c>
      <c r="X18" s="20">
        <v>9097695</v>
      </c>
      <c r="Y18" s="21">
        <v>82</v>
      </c>
      <c r="Z18" s="15">
        <v>0.9</v>
      </c>
      <c r="AA18" s="20">
        <v>9129665</v>
      </c>
      <c r="AB18" s="21">
        <v>95</v>
      </c>
      <c r="AC18" s="28">
        <v>1.04</v>
      </c>
    </row>
    <row r="20" spans="2:29" x14ac:dyDescent="0.25">
      <c r="B20" s="3" t="s">
        <v>9</v>
      </c>
    </row>
    <row r="21" spans="2:29" ht="210.75" customHeight="1" x14ac:dyDescent="0.25">
      <c r="B21" s="32" t="s">
        <v>20</v>
      </c>
      <c r="C21" s="32"/>
      <c r="D21" s="32"/>
      <c r="E21" s="32"/>
      <c r="F21" s="32"/>
      <c r="G21" s="32"/>
      <c r="H21" s="32"/>
      <c r="I21" s="32"/>
      <c r="J21" s="32"/>
      <c r="K21" s="32"/>
      <c r="L21" s="32"/>
      <c r="M21" s="32"/>
      <c r="N21" s="32"/>
      <c r="O21" s="32"/>
      <c r="P21" s="32"/>
      <c r="Q21" s="32"/>
      <c r="R21" s="32"/>
      <c r="S21" s="32"/>
      <c r="T21" s="32"/>
    </row>
    <row r="22" spans="2:29" x14ac:dyDescent="0.25">
      <c r="B22" s="2"/>
    </row>
    <row r="23" spans="2:29" x14ac:dyDescent="0.25">
      <c r="B23" s="3" t="s">
        <v>10</v>
      </c>
    </row>
    <row r="24" spans="2:29" x14ac:dyDescent="0.25">
      <c r="B24" s="35" t="s">
        <v>11</v>
      </c>
      <c r="C24" s="35"/>
      <c r="D24" s="35"/>
      <c r="E24" s="35"/>
      <c r="F24" s="35"/>
      <c r="G24" s="35"/>
      <c r="H24" s="35"/>
      <c r="I24" s="35"/>
      <c r="J24" s="35"/>
      <c r="K24" s="35"/>
      <c r="L24" s="35"/>
      <c r="M24" s="35"/>
      <c r="N24" s="35"/>
      <c r="O24" s="35"/>
      <c r="P24" s="35"/>
      <c r="Q24" s="35"/>
      <c r="R24" s="35"/>
      <c r="S24" s="35"/>
      <c r="T24" s="35"/>
    </row>
  </sheetData>
  <mergeCells count="14">
    <mergeCell ref="B24:T24"/>
    <mergeCell ref="O6:Q6"/>
    <mergeCell ref="R6:T6"/>
    <mergeCell ref="B2:L2"/>
    <mergeCell ref="B3:L3"/>
    <mergeCell ref="AA6:AC6"/>
    <mergeCell ref="B21:T21"/>
    <mergeCell ref="B6:B7"/>
    <mergeCell ref="C6:E6"/>
    <mergeCell ref="F6:H6"/>
    <mergeCell ref="I6:K6"/>
    <mergeCell ref="L6:N6"/>
    <mergeCell ref="X6:Z6"/>
    <mergeCell ref="U6:W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88E6-5F87-4735-BA0C-2ABA8D5FFF04}">
  <dimension ref="A1:A8"/>
  <sheetViews>
    <sheetView showGridLines="0" showRowColHeaders="0" workbookViewId="0">
      <selection activeCell="A8" sqref="A8"/>
    </sheetView>
  </sheetViews>
  <sheetFormatPr baseColWidth="10" defaultRowHeight="15" x14ac:dyDescent="0.25"/>
  <cols>
    <col min="1" max="1" width="168.85546875" customWidth="1"/>
  </cols>
  <sheetData>
    <row r="1" spans="1:1" ht="20.25" thickBot="1" x14ac:dyDescent="0.35">
      <c r="A1" s="36" t="s">
        <v>22</v>
      </c>
    </row>
    <row r="2" spans="1:1" ht="16.5" thickTop="1" x14ac:dyDescent="0.25">
      <c r="A2" s="37" t="s">
        <v>23</v>
      </c>
    </row>
    <row r="3" spans="1:1" ht="15.75" x14ac:dyDescent="0.25">
      <c r="A3" s="38" t="s">
        <v>24</v>
      </c>
    </row>
    <row r="4" spans="1:1" ht="15.75" x14ac:dyDescent="0.25">
      <c r="A4" s="38" t="s">
        <v>25</v>
      </c>
    </row>
    <row r="5" spans="1:1" ht="15.75" x14ac:dyDescent="0.25">
      <c r="A5" s="39" t="s">
        <v>26</v>
      </c>
    </row>
    <row r="6" spans="1:1" ht="15.75" x14ac:dyDescent="0.25">
      <c r="A6" s="40" t="s">
        <v>27</v>
      </c>
    </row>
    <row r="7" spans="1:1" ht="31.5" x14ac:dyDescent="0.25">
      <c r="A7" s="39" t="s">
        <v>28</v>
      </c>
    </row>
    <row r="8" spans="1:1" ht="15.75" x14ac:dyDescent="0.25">
      <c r="A8" s="38"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 569</vt:lpstr>
      <vt:lpstr>FICHA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 Lopez Mendez</dc:creator>
  <cp:lastModifiedBy>Paula Segovia</cp:lastModifiedBy>
  <dcterms:created xsi:type="dcterms:W3CDTF">2022-03-02T11:33:26Z</dcterms:created>
  <dcterms:modified xsi:type="dcterms:W3CDTF">2025-01-02T14:14:19Z</dcterms:modified>
</cp:coreProperties>
</file>