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300" windowHeight="11370" activeTab="0"/>
  </bookViews>
  <sheets>
    <sheet name="Hoja1" sheetId="1" r:id="rId1"/>
  </sheets>
  <definedNames/>
  <calcPr fullCalcOnLoad="1"/>
</workbook>
</file>

<file path=xl/sharedStrings.xml><?xml version="1.0" encoding="utf-8"?>
<sst xmlns="http://schemas.openxmlformats.org/spreadsheetml/2006/main" count="590" uniqueCount="110">
  <si>
    <t>Total</t>
  </si>
  <si>
    <t>Rama de Actividad</t>
  </si>
  <si>
    <t>A</t>
  </si>
  <si>
    <t>AGRICULTURA, GANADERIA, CAZA Y SILVICULTURA</t>
  </si>
  <si>
    <t>Agricultura y ganadería</t>
  </si>
  <si>
    <t>Silvicultura, extracción de madera</t>
  </si>
  <si>
    <t>B</t>
  </si>
  <si>
    <t>PESCA Y SERVICIOS CONEXOS</t>
  </si>
  <si>
    <t>s.d</t>
  </si>
  <si>
    <t>Pesca y actividades relacionadas con la pesca</t>
  </si>
  <si>
    <t>C</t>
  </si>
  <si>
    <t>EXPLOTACION  DE  MINAS  Y  CANTERAS</t>
  </si>
  <si>
    <t>Extracción de petróleo crudo y gas natural</t>
  </si>
  <si>
    <t>Extracción de minerales metalíferos</t>
  </si>
  <si>
    <t>Explotación de otras minas y canteras</t>
  </si>
  <si>
    <t>D</t>
  </si>
  <si>
    <t>INDUSTRIA MANUFACTURERA</t>
  </si>
  <si>
    <t>Alimentos</t>
  </si>
  <si>
    <t>Tabaco</t>
  </si>
  <si>
    <t>Productos textiles</t>
  </si>
  <si>
    <t>Confecciones</t>
  </si>
  <si>
    <t>Calzado y cuero</t>
  </si>
  <si>
    <t>Madera</t>
  </si>
  <si>
    <t>Papel</t>
  </si>
  <si>
    <t>Edición e impresión</t>
  </si>
  <si>
    <t>Productos de petróleo</t>
  </si>
  <si>
    <t>Productos químicos</t>
  </si>
  <si>
    <t>Productos de caucho y plástico</t>
  </si>
  <si>
    <t>Otros minerales no metálicos</t>
  </si>
  <si>
    <t>Metales comunes</t>
  </si>
  <si>
    <t>Otros productos de metal</t>
  </si>
  <si>
    <t>Maquinaria y equipo</t>
  </si>
  <si>
    <t>Maquinaria de oficina</t>
  </si>
  <si>
    <t>Aparatos eléctricos</t>
  </si>
  <si>
    <t>Radio y televisión</t>
  </si>
  <si>
    <t>Instrumentos médicos</t>
  </si>
  <si>
    <t>Automotores</t>
  </si>
  <si>
    <t>Otros equipo de transporte</t>
  </si>
  <si>
    <t>Muebles</t>
  </si>
  <si>
    <t>Reciclamiento de desperdicios y desechos</t>
  </si>
  <si>
    <t>E</t>
  </si>
  <si>
    <t>ELECTRICIDAD, GAS Y AGUA</t>
  </si>
  <si>
    <t>Electricidad, gas y agua</t>
  </si>
  <si>
    <t>Captación, depuración y distribución de agua</t>
  </si>
  <si>
    <t>F</t>
  </si>
  <si>
    <t>CONSTRUCCION</t>
  </si>
  <si>
    <t>Construcción</t>
  </si>
  <si>
    <t>G</t>
  </si>
  <si>
    <t>COMERCIO AL POR MAYOR Y AL POR MENOR</t>
  </si>
  <si>
    <t>Vta. y reparación de vehículos. vta. por menor de combustible</t>
  </si>
  <si>
    <t>Comercio al por mayor</t>
  </si>
  <si>
    <t>Comercio al por menor</t>
  </si>
  <si>
    <t>H</t>
  </si>
  <si>
    <t xml:space="preserve">HOTELERIA Y RESTAURANTES </t>
  </si>
  <si>
    <t>Servicios de hotelería y restaurantes</t>
  </si>
  <si>
    <t>I</t>
  </si>
  <si>
    <t>SERVICIOS DE TRANSPORTE, DE ALMACENAMIENTO Y DE COMUNICACIONES</t>
  </si>
  <si>
    <t>Transporte ferroviario y automotor y por tuberías</t>
  </si>
  <si>
    <t>Transporte marítimo y fluvial</t>
  </si>
  <si>
    <t>Transporte aéreo de cargas y de pasajeros</t>
  </si>
  <si>
    <t>Manipulación de carga, almacenamiento y depósito</t>
  </si>
  <si>
    <t xml:space="preserve">Telecomunicaciones y correos  </t>
  </si>
  <si>
    <t>J</t>
  </si>
  <si>
    <t xml:space="preserve">INTERMEDIACION FINANCIERA Y OTROS SERVICIOS FINANCIEROS </t>
  </si>
  <si>
    <t>Intermediación financiera y otros servicios financieros</t>
  </si>
  <si>
    <t xml:space="preserve">Seguros </t>
  </si>
  <si>
    <t>Servicios auxiliares a la actividad financiera</t>
  </si>
  <si>
    <t>K</t>
  </si>
  <si>
    <t>SERVICIOS INMOBILIARIOS, EMPRESARIALES Y DE ALQUILER</t>
  </si>
  <si>
    <t>Servicios inmobiliarios</t>
  </si>
  <si>
    <t>Alquiler de equipo de transporte y de maquinaria</t>
  </si>
  <si>
    <t>Actividades de informática</t>
  </si>
  <si>
    <t>Investigación y desarrollo</t>
  </si>
  <si>
    <t>Servicios jurídicos, contables y otros servicios a empresas</t>
  </si>
  <si>
    <t>Agencias de empleo temporario</t>
  </si>
  <si>
    <t>M</t>
  </si>
  <si>
    <t>ENSEÑANZA</t>
  </si>
  <si>
    <t>Enseñanza</t>
  </si>
  <si>
    <t>N</t>
  </si>
  <si>
    <t>SERVICIOS SOCIALES Y DE SALUD</t>
  </si>
  <si>
    <t>Servicios sociales y de salud</t>
  </si>
  <si>
    <t>O</t>
  </si>
  <si>
    <t>SERVICIOS COMUNITARIOS, SOCIALES Y PERSONALES N.C.P.</t>
  </si>
  <si>
    <t>Eliminación de desperdicios</t>
  </si>
  <si>
    <t>Servicios de organizaciones empresariales</t>
  </si>
  <si>
    <t>Servicios culturales, deportivos y de esparcimiento</t>
  </si>
  <si>
    <t>Servicios n.c.p.</t>
  </si>
  <si>
    <t>Notas:</t>
  </si>
  <si>
    <t>2 - El empleo perteneciente a empresas con participación accionaria privada y estatal se incluye dentro del sector privado</t>
  </si>
  <si>
    <t>3 - s/d : Dato no publicado para resguardar el secreto estadístico de las firmas</t>
  </si>
  <si>
    <t>4 - La sumatoria del empleo de las distintas actividades productivas no necesariamente coincide con el total de empleo de la provincia, ya que este incluye la cantidad de puestos de trabajo de aquellas actividades que no se publican para resguardar el secreto estadístico. Por su parte, los totales a nivel de letra solo incluyen el empleo de las ramas que se pueden publicar teniendo en cuenta el secreto estadístico.</t>
  </si>
  <si>
    <t>5 - Los datos de los últimos trimestres de 2012 para la industria química  y las agencias de empleo temporario deben ser tomados con precaución, ya que una parte del crecimiento de la industria química no corresponde a una creación genuina de nuevos puestos de trabajo, sino que deriva de los efectos del nuevo estatuto del peón rural que entró en vigencia a principios del 2012. Concretamente, una parte del conjunto de trabajadores tercerizados por las empresas de esta rama pasó a ser declarado directamente por ellas (especialmente a firmas de la rama agroquímica), mientras que previamente eran contabilizados como empleados de agencias de empleo temporario. De este modo, se produjo una transferencia de carácter administrativo de trabajadores de los sectores de servicios al sector industrial.</t>
  </si>
  <si>
    <t>Asalariados registrados del sector privado por rama de actividad</t>
  </si>
  <si>
    <t>6 - La cantidad de asalariados resulta de promediar los cuatro (4) trimestres del año en los que se releva el dato.</t>
  </si>
  <si>
    <t>1 - El empleo se encuentra clasificado por provincia o región según las zonas donde las empresas declaran que trabajan las personas.</t>
  </si>
  <si>
    <t>7 - Asalariado registrado: asalariado registrado en la seguridad social</t>
  </si>
  <si>
    <t>24 Partidos del Conurbano Bonaerense</t>
  </si>
  <si>
    <t>Ciudad de Buenos Aires</t>
  </si>
  <si>
    <t>Resto de Buenos Aires</t>
  </si>
  <si>
    <t>Abs.</t>
  </si>
  <si>
    <t>%</t>
  </si>
  <si>
    <t>s.d.</t>
  </si>
  <si>
    <t>http://www.trabajo.gob.ar/estadisticas/oede/estadisticasregionales.asp</t>
  </si>
  <si>
    <t>Total País</t>
  </si>
  <si>
    <t>http://www.trabajo.gob.ar/estadisticas/oede/estadisticasnacionales.asp</t>
  </si>
  <si>
    <t>Total Pais</t>
  </si>
  <si>
    <t xml:space="preserve">Total Pais </t>
  </si>
  <si>
    <r>
      <rPr>
        <b/>
        <sz val="9"/>
        <color indexed="8"/>
        <rFont val="Calibri"/>
        <family val="2"/>
      </rPr>
      <t>Fuente:</t>
    </r>
    <r>
      <rPr>
        <sz val="9"/>
        <color indexed="8"/>
        <rFont val="Calibri"/>
        <family val="2"/>
      </rPr>
      <t xml:space="preserve"> Elaboración propia en base a datos del Observatorio de Empleo y Dinámica Empresarial - MTEySS en base a SIPA - Datos publicados por Ministerio de Desarrollo Productivo</t>
    </r>
  </si>
  <si>
    <t>https://datos.produccion.gob.ar/dataset/puestos-de-trabajo-por-departamento-partido-y-sector-de-actividad</t>
  </si>
  <si>
    <t>24 partidos del Conurbano Bonaerense, Ciudad de Buenos Aires, Área Metropolitana de Buenos Aires, Resto de la Provincia de Bs. As. y Total País  - 1996-2022</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</si>
</sst>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0_ ;\-#,##0\ "/>
    <numFmt numFmtId="179" formatCode="_ * #,##0_ ;_ * \-#,##0_ ;_ * &quot;-&quot;??_ ;_ @_ "/>
    <numFmt numFmtId="180" formatCode="#,##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_-* #,##0_-;\-* #,##0_-;_-* &quot;-&quot;??_-;_-@_-"/>
    <numFmt numFmtId="187" formatCode="_-* #,##0.00\ _€_-;\-* #,##0.00\ _€_-;_-* &quot;-&quot;??\ _€_-;_-@_-"/>
    <numFmt numFmtId="188" formatCode="0.0%"/>
    <numFmt numFmtId="189" formatCode="0.0000%"/>
    <numFmt numFmtId="190" formatCode="_ [$€-2]\ * #,##0.00_ ;_ [$€-2]\ * \-#,##0.00_ ;_ [$€-2]\ * &quot;-&quot;??_ "/>
    <numFmt numFmtId="191" formatCode="#,##0.00000_ ;\-#,##0.00000\ "/>
    <numFmt numFmtId="192" formatCode="_ * #,##0.0000000_ ;_ * \-#,##0.0000000_ ;_ * &quot;-&quot;??_ ;_ @_ "/>
    <numFmt numFmtId="193" formatCode="#,##0.00000"/>
    <numFmt numFmtId="194" formatCode="#,##0.0000000;\-#,##0.0000000"/>
    <numFmt numFmtId="195" formatCode="_ * #,##0.000000_ ;_ * \-#,##0.000000_ ;_ * &quot;-&quot;??_ ;_ @_ "/>
    <numFmt numFmtId="196" formatCode="&quot;$&quot;#,##0\ ;\(&quot;$&quot;#,##0\)"/>
    <numFmt numFmtId="197" formatCode="#,#00"/>
    <numFmt numFmtId="198" formatCode="0.00000000000000%"/>
    <numFmt numFmtId="199" formatCode="\$#,#00"/>
    <numFmt numFmtId="200" formatCode="\$#,"/>
    <numFmt numFmtId="201" formatCode="#.##000"/>
    <numFmt numFmtId="202" formatCode="#.##0,"/>
  </numFmts>
  <fonts count="74">
    <font>
      <sz val="11"/>
      <color theme="1"/>
      <name val="Calibri"/>
      <family val="2"/>
    </font>
    <font>
      <sz val="11"/>
      <color indexed="8"/>
      <name val="Calibri"/>
      <family val="2"/>
    </font>
    <font>
      <sz val="8"/>
      <name val="Arial"/>
      <family val="2"/>
    </font>
    <font>
      <sz val="10"/>
      <name val="Arial"/>
      <family val="2"/>
    </font>
    <font>
      <sz val="11"/>
      <name val="Calibri"/>
      <family val="2"/>
    </font>
    <font>
      <b/>
      <sz val="11"/>
      <name val="Arial"/>
      <family val="2"/>
    </font>
    <font>
      <sz val="11"/>
      <name val="Arial"/>
      <family val="2"/>
    </font>
    <font>
      <sz val="9"/>
      <color indexed="8"/>
      <name val="Calibri"/>
      <family val="2"/>
    </font>
    <font>
      <b/>
      <sz val="8"/>
      <name val="Arial"/>
      <family val="2"/>
    </font>
    <font>
      <b/>
      <sz val="9"/>
      <color indexed="8"/>
      <name val="Calibri"/>
      <family val="2"/>
    </font>
    <font>
      <sz val="8"/>
      <name val="Courier"/>
      <family val="3"/>
    </font>
    <font>
      <u val="single"/>
      <sz val="10"/>
      <color indexed="12"/>
      <name val="Arial"/>
      <family val="2"/>
    </font>
    <font>
      <u val="single"/>
      <sz val="8"/>
      <color indexed="12"/>
      <name val="Courier"/>
      <family val="3"/>
    </font>
    <font>
      <b/>
      <sz val="11"/>
      <color indexed="9"/>
      <name val="Calibri"/>
      <family val="2"/>
    </font>
    <font>
      <b/>
      <sz val="11"/>
      <color indexed="8"/>
      <name val="Calibri"/>
      <family val="2"/>
    </font>
    <font>
      <sz val="9"/>
      <name val="Calibri"/>
      <family val="2"/>
    </font>
    <font>
      <u val="single"/>
      <sz val="9"/>
      <color indexed="30"/>
      <name val="Calibri"/>
      <family val="2"/>
    </font>
    <font>
      <b/>
      <sz val="10"/>
      <color indexed="8"/>
      <name val="Arial"/>
      <family val="2"/>
    </font>
    <font>
      <b/>
      <sz val="14"/>
      <name val="Calibri"/>
      <family val="2"/>
    </font>
    <font>
      <sz val="12"/>
      <name val="Calibri"/>
      <family val="2"/>
    </font>
    <font>
      <b/>
      <sz val="18"/>
      <color indexed="56"/>
      <name val="Cambria"/>
      <family val="2"/>
    </font>
    <font>
      <sz val="10"/>
      <color indexed="10"/>
      <name val="Arial"/>
      <family val="2"/>
    </font>
    <font>
      <sz val="10"/>
      <color indexed="8"/>
      <name val="Arial"/>
      <family val="2"/>
    </font>
    <font>
      <sz val="10"/>
      <color indexed="9"/>
      <name val="Arial"/>
      <family val="2"/>
    </font>
    <font>
      <sz val="10"/>
      <color indexed="20"/>
      <name val="Arial"/>
      <family val="2"/>
    </font>
    <font>
      <b/>
      <sz val="1"/>
      <color indexed="8"/>
      <name val="Courier"/>
      <family val="3"/>
    </font>
    <font>
      <b/>
      <sz val="10"/>
      <color indexed="52"/>
      <name val="Arial"/>
      <family val="2"/>
    </font>
    <font>
      <b/>
      <sz val="10"/>
      <color indexed="9"/>
      <name val="Arial"/>
      <family val="2"/>
    </font>
    <font>
      <sz val="10"/>
      <color indexed="22"/>
      <name val="Arial"/>
      <family val="2"/>
    </font>
    <font>
      <sz val="12"/>
      <name val="Helv"/>
      <family val="0"/>
    </font>
    <font>
      <i/>
      <sz val="10"/>
      <color indexed="23"/>
      <name val="Arial"/>
      <family val="2"/>
    </font>
    <font>
      <sz val="1"/>
      <color indexed="8"/>
      <name val="Courier"/>
      <family val="3"/>
    </font>
    <font>
      <sz val="10"/>
      <color indexed="17"/>
      <name val="Arial"/>
      <family val="2"/>
    </font>
    <font>
      <b/>
      <sz val="18"/>
      <color indexed="22"/>
      <name val="Arial"/>
      <family val="2"/>
    </font>
    <font>
      <b/>
      <sz val="12"/>
      <color indexed="22"/>
      <name val="Arial"/>
      <family val="2"/>
    </font>
    <font>
      <b/>
      <sz val="11"/>
      <color indexed="56"/>
      <name val="Arial"/>
      <family val="2"/>
    </font>
    <font>
      <sz val="10"/>
      <color indexed="62"/>
      <name val="Arial"/>
      <family val="2"/>
    </font>
    <font>
      <sz val="10"/>
      <color indexed="52"/>
      <name val="Arial"/>
      <family val="2"/>
    </font>
    <font>
      <b/>
      <sz val="10"/>
      <color indexed="63"/>
      <name val="Arial"/>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u val="single"/>
      <sz val="9"/>
      <color theme="10"/>
      <name val="Calibri"/>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65"/>
        <bgColor indexed="64"/>
      </patternFill>
    </fill>
    <fill>
      <patternFill patternType="solid">
        <fgColor rgb="FF3185C9"/>
        <bgColor indexed="64"/>
      </patternFill>
    </fill>
    <fill>
      <patternFill patternType="solid">
        <fgColor rgb="FFC97531"/>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style="thin"/>
      <right/>
      <top/>
      <bottom/>
    </border>
    <border>
      <left style="thin"/>
      <right/>
      <top/>
      <bottom style="thin"/>
    </border>
    <border>
      <left/>
      <right style="thin"/>
      <top/>
      <bottom style="thin"/>
    </border>
    <border>
      <left/>
      <right/>
      <top/>
      <bottom style="thin"/>
    </border>
    <border>
      <left style="thin"/>
      <right/>
      <top style="thin"/>
      <bottom/>
    </border>
    <border>
      <left/>
      <right style="thin"/>
      <top style="thin"/>
      <bottom/>
    </border>
    <border>
      <left>
        <color indexed="63"/>
      </left>
      <right>
        <color indexed="63"/>
      </right>
      <top style="thin"/>
      <bottom/>
    </border>
    <border>
      <left style="thin"/>
      <right/>
      <top style="thin"/>
      <bottom style="thin"/>
    </border>
    <border>
      <left>
        <color indexed="63"/>
      </left>
      <right>
        <color indexed="63"/>
      </right>
      <top style="thin"/>
      <bottom style="thin"/>
    </border>
    <border>
      <left/>
      <right style="thin"/>
      <top style="thin"/>
      <bottom style="thin"/>
    </border>
  </borders>
  <cellStyleXfs count="7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5" borderId="0" applyNumberFormat="0" applyBorder="0" applyAlignment="0" applyProtection="0"/>
    <xf numFmtId="0" fontId="22" fillId="14" borderId="0" applyNumberFormat="0" applyBorder="0" applyAlignment="0" applyProtection="0"/>
    <xf numFmtId="0" fontId="2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23" fillId="2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37" borderId="0" applyNumberFormat="0" applyBorder="0" applyAlignment="0" applyProtection="0"/>
    <xf numFmtId="0" fontId="3" fillId="0" borderId="0" applyNumberFormat="0" applyFill="0" applyBorder="0" applyAlignment="0" applyProtection="0"/>
    <xf numFmtId="0" fontId="24" fillId="3" borderId="0" applyNumberFormat="0" applyBorder="0" applyAlignment="0" applyProtection="0"/>
    <xf numFmtId="0" fontId="56" fillId="38" borderId="0" applyNumberFormat="0" applyBorder="0" applyAlignment="0" applyProtection="0"/>
    <xf numFmtId="0" fontId="25" fillId="0" borderId="0">
      <alignment/>
      <protection locked="0"/>
    </xf>
    <xf numFmtId="0" fontId="25" fillId="0" borderId="0">
      <alignment/>
      <protection locked="0"/>
    </xf>
    <xf numFmtId="0" fontId="26" fillId="39" borderId="1" applyNumberFormat="0" applyAlignment="0" applyProtection="0"/>
    <xf numFmtId="0" fontId="57" fillId="40" borderId="2" applyNumberFormat="0" applyAlignment="0" applyProtection="0"/>
    <xf numFmtId="0" fontId="58" fillId="41" borderId="3" applyNumberFormat="0" applyAlignment="0" applyProtection="0"/>
    <xf numFmtId="0" fontId="59" fillId="0" borderId="4" applyNumberFormat="0" applyFill="0" applyAlignment="0" applyProtection="0"/>
    <xf numFmtId="0" fontId="27" fillId="42" borderId="5" applyNumberFormat="0" applyAlignment="0" applyProtection="0"/>
    <xf numFmtId="3" fontId="28" fillId="0" borderId="0" applyFont="0" applyFill="0" applyBorder="0" applyAlignment="0" applyProtection="0"/>
    <xf numFmtId="196" fontId="28" fillId="0" borderId="0" applyFont="0" applyFill="0" applyBorder="0" applyAlignment="0" applyProtection="0"/>
    <xf numFmtId="0" fontId="28" fillId="0" borderId="0" applyFont="0" applyFill="0" applyBorder="0" applyAlignment="0" applyProtection="0"/>
    <xf numFmtId="0" fontId="60" fillId="0" borderId="6" applyNumberFormat="0" applyFill="0" applyAlignment="0" applyProtection="0"/>
    <xf numFmtId="0" fontId="61" fillId="0" borderId="0" applyNumberFormat="0" applyFill="0" applyBorder="0" applyAlignment="0" applyProtection="0"/>
    <xf numFmtId="0" fontId="55" fillId="43"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48" borderId="0" applyNumberFormat="0" applyBorder="0" applyAlignment="0" applyProtection="0"/>
    <xf numFmtId="0" fontId="62" fillId="49" borderId="2" applyNumberFormat="0" applyAlignment="0" applyProtection="0"/>
    <xf numFmtId="0" fontId="29" fillId="0" borderId="0">
      <alignment/>
      <protection/>
    </xf>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0" fontId="30" fillId="0" borderId="0" applyNumberFormat="0" applyFill="0" applyBorder="0" applyAlignment="0" applyProtection="0"/>
    <xf numFmtId="0" fontId="31" fillId="0" borderId="0">
      <alignment/>
      <protection locked="0"/>
    </xf>
    <xf numFmtId="197" fontId="31" fillId="0" borderId="0">
      <alignment/>
      <protection locked="0"/>
    </xf>
    <xf numFmtId="2" fontId="28" fillId="0" borderId="0" applyFont="0" applyFill="0" applyBorder="0" applyAlignment="0" applyProtection="0"/>
    <xf numFmtId="0" fontId="32" fillId="4"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35" fillId="0" borderId="0" applyNumberFormat="0" applyFill="0" applyBorder="0" applyAlignment="0" applyProtection="0"/>
    <xf numFmtId="0" fontId="63"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4" fillId="0" borderId="0" applyNumberFormat="0" applyFill="0" applyBorder="0" applyAlignment="0" applyProtection="0"/>
    <xf numFmtId="0" fontId="65" fillId="50" borderId="0" applyNumberFormat="0" applyBorder="0" applyAlignment="0" applyProtection="0"/>
    <xf numFmtId="0" fontId="36" fillId="7" borderId="1" applyNumberFormat="0" applyAlignment="0" applyProtection="0"/>
    <xf numFmtId="0" fontId="37" fillId="0" borderId="8" applyNumberFormat="0" applyFill="0" applyAlignment="0" applyProtection="0"/>
    <xf numFmtId="177" fontId="1" fillId="0" borderId="0" applyFont="0" applyFill="0" applyBorder="0" applyAlignment="0" applyProtection="0"/>
    <xf numFmtId="175" fontId="1"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43"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1"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1"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1"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1"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77" fontId="1"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7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77"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199" fontId="31" fillId="0" borderId="0">
      <alignment/>
      <protection locked="0"/>
    </xf>
    <xf numFmtId="200" fontId="31" fillId="0" borderId="0">
      <alignment/>
      <protection locked="0"/>
    </xf>
    <xf numFmtId="0" fontId="66" fillId="5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52" borderId="9" applyNumberFormat="0" applyFont="0" applyAlignment="0" applyProtection="0"/>
    <xf numFmtId="0" fontId="3" fillId="53" borderId="10" applyNumberFormat="0" applyFont="0" applyAlignment="0" applyProtection="0"/>
    <xf numFmtId="0" fontId="3" fillId="53" borderId="10" applyNumberFormat="0" applyFont="0" applyAlignment="0" applyProtection="0"/>
    <xf numFmtId="0" fontId="3" fillId="53" borderId="10" applyNumberFormat="0" applyFont="0" applyAlignment="0" applyProtection="0"/>
    <xf numFmtId="0" fontId="38" fillId="39" borderId="11" applyNumberFormat="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01" fontId="31" fillId="0" borderId="0">
      <alignment/>
      <protection locked="0"/>
    </xf>
    <xf numFmtId="202" fontId="31" fillId="0" borderId="0">
      <alignment/>
      <protection locked="0"/>
    </xf>
    <xf numFmtId="0" fontId="67" fillId="40" borderId="12"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pplyNumberFormat="0" applyFill="0" applyBorder="0" applyAlignment="0" applyProtection="0"/>
    <xf numFmtId="0" fontId="69" fillId="0" borderId="0" applyNumberFormat="0" applyFill="0" applyBorder="0" applyAlignment="0" applyProtection="0"/>
    <xf numFmtId="0" fontId="20" fillId="0" borderId="0" applyNumberFormat="0" applyFill="0" applyBorder="0" applyAlignment="0" applyProtection="0"/>
    <xf numFmtId="0" fontId="70" fillId="0" borderId="0" applyNumberFormat="0" applyFill="0" applyBorder="0" applyAlignment="0" applyProtection="0"/>
    <xf numFmtId="0" fontId="71" fillId="0" borderId="13" applyNumberFormat="0" applyFill="0" applyAlignment="0" applyProtection="0"/>
    <xf numFmtId="0" fontId="61" fillId="0" borderId="14" applyNumberFormat="0" applyFill="0" applyAlignment="0" applyProtection="0"/>
    <xf numFmtId="0" fontId="72" fillId="0" borderId="15" applyNumberFormat="0" applyFill="0" applyAlignment="0" applyProtection="0"/>
    <xf numFmtId="0" fontId="21" fillId="0" borderId="0" applyNumberFormat="0" applyFill="0" applyBorder="0" applyAlignment="0" applyProtection="0"/>
  </cellStyleXfs>
  <cellXfs count="119">
    <xf numFmtId="0" fontId="0" fillId="0" borderId="0" xfId="0" applyFont="1" applyAlignment="1">
      <alignment/>
    </xf>
    <xf numFmtId="0" fontId="2" fillId="54" borderId="0" xfId="418" applyFont="1" applyFill="1" applyBorder="1" applyAlignment="1">
      <alignment vertical="center"/>
      <protection/>
    </xf>
    <xf numFmtId="0" fontId="7" fillId="0" borderId="0" xfId="0" applyFont="1" applyAlignment="1">
      <alignment/>
    </xf>
    <xf numFmtId="179" fontId="6" fillId="54" borderId="16" xfId="132" applyNumberFormat="1" applyFont="1" applyFill="1" applyBorder="1" applyAlignment="1">
      <alignment horizontal="left" vertical="center"/>
    </xf>
    <xf numFmtId="49" fontId="6" fillId="54" borderId="17" xfId="132" applyNumberFormat="1" applyFont="1" applyFill="1" applyBorder="1" applyAlignment="1">
      <alignment horizontal="center" vertical="center"/>
    </xf>
    <xf numFmtId="179" fontId="15" fillId="54" borderId="0" xfId="346" applyNumberFormat="1" applyFont="1" applyFill="1" applyBorder="1" applyAlignment="1">
      <alignment horizontal="left" vertical="center"/>
    </xf>
    <xf numFmtId="0" fontId="15" fillId="54" borderId="0" xfId="418" applyFont="1" applyFill="1" applyBorder="1" applyAlignment="1">
      <alignment vertical="center" wrapText="1"/>
      <protection/>
    </xf>
    <xf numFmtId="0" fontId="16" fillId="0" borderId="0" xfId="93" applyFont="1" applyAlignment="1">
      <alignment/>
    </xf>
    <xf numFmtId="0" fontId="15" fillId="54" borderId="0" xfId="418" applyFont="1" applyFill="1" applyBorder="1" applyAlignment="1">
      <alignment horizontal="left" vertical="center" wrapText="1"/>
      <protection/>
    </xf>
    <xf numFmtId="0" fontId="0" fillId="55" borderId="0" xfId="0" applyFill="1" applyAlignment="1">
      <alignment/>
    </xf>
    <xf numFmtId="180" fontId="0" fillId="0" borderId="0" xfId="0" applyNumberFormat="1" applyFill="1" applyBorder="1" applyAlignment="1">
      <alignment/>
    </xf>
    <xf numFmtId="181" fontId="0" fillId="0" borderId="0" xfId="0" applyNumberFormat="1" applyFill="1" applyBorder="1" applyAlignment="1">
      <alignment/>
    </xf>
    <xf numFmtId="3" fontId="0" fillId="0" borderId="0" xfId="0" applyNumberFormat="1" applyFill="1" applyBorder="1" applyAlignment="1">
      <alignment/>
    </xf>
    <xf numFmtId="181" fontId="0" fillId="0" borderId="16" xfId="0" applyNumberFormat="1" applyFill="1" applyBorder="1" applyAlignment="1">
      <alignment/>
    </xf>
    <xf numFmtId="180" fontId="0" fillId="39" borderId="0" xfId="0" applyNumberFormat="1" applyFill="1" applyBorder="1" applyAlignment="1">
      <alignment/>
    </xf>
    <xf numFmtId="181" fontId="0" fillId="39" borderId="0" xfId="0" applyNumberFormat="1" applyFill="1" applyBorder="1" applyAlignment="1">
      <alignment/>
    </xf>
    <xf numFmtId="3" fontId="0" fillId="39" borderId="0" xfId="0" applyNumberFormat="1" applyFill="1" applyBorder="1" applyAlignment="1">
      <alignment/>
    </xf>
    <xf numFmtId="181" fontId="0" fillId="39" borderId="16" xfId="0" applyNumberFormat="1" applyFill="1" applyBorder="1" applyAlignment="1">
      <alignment/>
    </xf>
    <xf numFmtId="0" fontId="17" fillId="55" borderId="0" xfId="0" applyFont="1" applyFill="1" applyAlignment="1">
      <alignment/>
    </xf>
    <xf numFmtId="49" fontId="6" fillId="39" borderId="17" xfId="132" applyNumberFormat="1" applyFont="1" applyFill="1" applyBorder="1" applyAlignment="1">
      <alignment horizontal="center" vertical="center"/>
    </xf>
    <xf numFmtId="179" fontId="6" fillId="39" borderId="16" xfId="132" applyNumberFormat="1" applyFont="1" applyFill="1" applyBorder="1" applyAlignment="1">
      <alignment horizontal="left" vertical="center"/>
    </xf>
    <xf numFmtId="0" fontId="14" fillId="55" borderId="0" xfId="0" applyFont="1" applyFill="1" applyAlignment="1">
      <alignment/>
    </xf>
    <xf numFmtId="49" fontId="5" fillId="54" borderId="17" xfId="132" applyNumberFormat="1" applyFont="1" applyFill="1" applyBorder="1" applyAlignment="1">
      <alignment horizontal="center" vertical="center"/>
    </xf>
    <xf numFmtId="179" fontId="5" fillId="54" borderId="16" xfId="132" applyNumberFormat="1" applyFont="1" applyFill="1" applyBorder="1" applyAlignment="1">
      <alignment horizontal="left" vertical="center"/>
    </xf>
    <xf numFmtId="180" fontId="14" fillId="0" borderId="0" xfId="0" applyNumberFormat="1" applyFont="1" applyFill="1" applyBorder="1" applyAlignment="1">
      <alignment/>
    </xf>
    <xf numFmtId="181" fontId="14" fillId="0" borderId="0" xfId="0" applyNumberFormat="1" applyFont="1" applyFill="1" applyBorder="1" applyAlignment="1">
      <alignment/>
    </xf>
    <xf numFmtId="3" fontId="14" fillId="0" borderId="0" xfId="0" applyNumberFormat="1" applyFont="1" applyFill="1" applyBorder="1" applyAlignment="1">
      <alignment/>
    </xf>
    <xf numFmtId="181" fontId="14" fillId="0" borderId="16" xfId="0" applyNumberFormat="1" applyFont="1" applyFill="1" applyBorder="1" applyAlignment="1">
      <alignment/>
    </xf>
    <xf numFmtId="49" fontId="5" fillId="39" borderId="17" xfId="132" applyNumberFormat="1" applyFont="1" applyFill="1" applyBorder="1" applyAlignment="1">
      <alignment horizontal="center" vertical="center"/>
    </xf>
    <xf numFmtId="179" fontId="5" fillId="39" borderId="16" xfId="132" applyNumberFormat="1" applyFont="1" applyFill="1" applyBorder="1" applyAlignment="1">
      <alignment horizontal="left" vertical="center"/>
    </xf>
    <xf numFmtId="180" fontId="14" fillId="39" borderId="0" xfId="0" applyNumberFormat="1" applyFont="1" applyFill="1" applyBorder="1" applyAlignment="1">
      <alignment/>
    </xf>
    <xf numFmtId="181" fontId="14" fillId="39" borderId="0" xfId="0" applyNumberFormat="1" applyFont="1" applyFill="1" applyBorder="1" applyAlignment="1">
      <alignment/>
    </xf>
    <xf numFmtId="3" fontId="14" fillId="39" borderId="0" xfId="0" applyNumberFormat="1" applyFont="1" applyFill="1" applyBorder="1" applyAlignment="1">
      <alignment/>
    </xf>
    <xf numFmtId="181" fontId="14" fillId="39" borderId="16" xfId="0" applyNumberFormat="1" applyFont="1" applyFill="1" applyBorder="1" applyAlignment="1">
      <alignment/>
    </xf>
    <xf numFmtId="49" fontId="5" fillId="39" borderId="18" xfId="132" applyNumberFormat="1" applyFont="1" applyFill="1" applyBorder="1" applyAlignment="1">
      <alignment horizontal="center" vertical="center"/>
    </xf>
    <xf numFmtId="179" fontId="5" fillId="39" borderId="19" xfId="132" applyNumberFormat="1" applyFont="1" applyFill="1" applyBorder="1" applyAlignment="1">
      <alignment horizontal="left" vertical="center"/>
    </xf>
    <xf numFmtId="180" fontId="14" fillId="39" borderId="20" xfId="0" applyNumberFormat="1" applyFont="1" applyFill="1" applyBorder="1" applyAlignment="1">
      <alignment/>
    </xf>
    <xf numFmtId="181" fontId="14" fillId="39" borderId="20" xfId="0" applyNumberFormat="1" applyFont="1" applyFill="1" applyBorder="1" applyAlignment="1">
      <alignment/>
    </xf>
    <xf numFmtId="3" fontId="14" fillId="39" borderId="20" xfId="0" applyNumberFormat="1" applyFont="1" applyFill="1" applyBorder="1" applyAlignment="1">
      <alignment/>
    </xf>
    <xf numFmtId="181" fontId="14" fillId="39" borderId="19" xfId="0" applyNumberFormat="1" applyFont="1" applyFill="1" applyBorder="1" applyAlignment="1">
      <alignment/>
    </xf>
    <xf numFmtId="49" fontId="5" fillId="39" borderId="21" xfId="0" applyNumberFormat="1" applyFont="1" applyFill="1" applyBorder="1" applyAlignment="1">
      <alignment horizontal="center" vertical="center" wrapText="1"/>
    </xf>
    <xf numFmtId="0" fontId="5" fillId="39" borderId="22" xfId="0" applyFont="1" applyFill="1" applyBorder="1" applyAlignment="1">
      <alignment horizontal="left" vertical="center" wrapText="1"/>
    </xf>
    <xf numFmtId="0" fontId="63" fillId="0" borderId="0" xfId="93" applyAlignment="1">
      <alignment/>
    </xf>
    <xf numFmtId="0" fontId="8" fillId="54" borderId="0" xfId="418" applyFont="1" applyFill="1" applyBorder="1" applyAlignment="1">
      <alignment vertical="center" wrapText="1"/>
      <protection/>
    </xf>
    <xf numFmtId="0" fontId="15" fillId="54" borderId="0" xfId="418" applyFont="1" applyFill="1" applyBorder="1" applyAlignment="1">
      <alignment horizontal="left" vertical="top"/>
      <protection/>
    </xf>
    <xf numFmtId="0" fontId="7" fillId="0" borderId="0" xfId="0" applyFont="1" applyAlignment="1">
      <alignment vertical="top"/>
    </xf>
    <xf numFmtId="180" fontId="0" fillId="0" borderId="0" xfId="0" applyNumberFormat="1" applyFill="1" applyBorder="1" applyAlignment="1">
      <alignment horizontal="right"/>
    </xf>
    <xf numFmtId="181" fontId="0" fillId="0" borderId="0" xfId="0" applyNumberFormat="1" applyFill="1" applyBorder="1" applyAlignment="1">
      <alignment horizontal="right"/>
    </xf>
    <xf numFmtId="180" fontId="0" fillId="0" borderId="0" xfId="0" applyNumberFormat="1" applyAlignment="1">
      <alignment/>
    </xf>
    <xf numFmtId="180" fontId="14" fillId="39" borderId="23" xfId="0" applyNumberFormat="1" applyFont="1" applyFill="1" applyBorder="1" applyAlignment="1">
      <alignment/>
    </xf>
    <xf numFmtId="181" fontId="14" fillId="39" borderId="23" xfId="0" applyNumberFormat="1" applyFont="1" applyFill="1" applyBorder="1" applyAlignment="1">
      <alignment/>
    </xf>
    <xf numFmtId="181" fontId="14" fillId="39" borderId="22" xfId="0" applyNumberFormat="1" applyFont="1" applyFill="1" applyBorder="1" applyAlignment="1">
      <alignment/>
    </xf>
    <xf numFmtId="180" fontId="0" fillId="0" borderId="0" xfId="0" applyNumberFormat="1" applyFont="1" applyFill="1" applyBorder="1" applyAlignment="1">
      <alignment/>
    </xf>
    <xf numFmtId="180" fontId="0" fillId="39" borderId="0" xfId="0" applyNumberFormat="1" applyFont="1" applyFill="1" applyBorder="1" applyAlignment="1">
      <alignment/>
    </xf>
    <xf numFmtId="0" fontId="0" fillId="55" borderId="0" xfId="0" applyFill="1" applyBorder="1" applyAlignment="1">
      <alignment/>
    </xf>
    <xf numFmtId="180" fontId="0" fillId="0" borderId="16" xfId="0" applyNumberFormat="1" applyFill="1" applyBorder="1" applyAlignment="1">
      <alignment/>
    </xf>
    <xf numFmtId="180" fontId="0" fillId="39" borderId="16" xfId="0" applyNumberFormat="1" applyFill="1" applyBorder="1" applyAlignment="1">
      <alignment/>
    </xf>
    <xf numFmtId="180" fontId="14" fillId="0" borderId="16" xfId="0" applyNumberFormat="1" applyFont="1" applyFill="1" applyBorder="1" applyAlignment="1">
      <alignment/>
    </xf>
    <xf numFmtId="180" fontId="14" fillId="39" borderId="16" xfId="0" applyNumberFormat="1" applyFont="1" applyFill="1" applyBorder="1" applyAlignment="1">
      <alignment/>
    </xf>
    <xf numFmtId="180" fontId="14" fillId="39" borderId="19" xfId="0" applyNumberFormat="1" applyFont="1" applyFill="1" applyBorder="1" applyAlignment="1">
      <alignment/>
    </xf>
    <xf numFmtId="0" fontId="13" fillId="56" borderId="20" xfId="0" applyFont="1" applyFill="1" applyBorder="1" applyAlignment="1">
      <alignment horizontal="center" wrapText="1"/>
    </xf>
    <xf numFmtId="0" fontId="13" fillId="56" borderId="19" xfId="0" applyFont="1" applyFill="1" applyBorder="1" applyAlignment="1">
      <alignment horizontal="center" wrapText="1"/>
    </xf>
    <xf numFmtId="0" fontId="4" fillId="57" borderId="0" xfId="0" applyFont="1" applyFill="1" applyBorder="1" applyAlignment="1">
      <alignment horizontal="left" wrapText="1"/>
    </xf>
    <xf numFmtId="180" fontId="14" fillId="39" borderId="21" xfId="0" applyNumberFormat="1" applyFont="1" applyFill="1" applyBorder="1" applyAlignment="1">
      <alignment/>
    </xf>
    <xf numFmtId="180" fontId="14" fillId="39" borderId="22" xfId="0" applyNumberFormat="1" applyFont="1" applyFill="1" applyBorder="1" applyAlignment="1">
      <alignment/>
    </xf>
    <xf numFmtId="180" fontId="0" fillId="0" borderId="17" xfId="0" applyNumberFormat="1" applyFill="1" applyBorder="1" applyAlignment="1">
      <alignment/>
    </xf>
    <xf numFmtId="180" fontId="0" fillId="39" borderId="17" xfId="0" applyNumberFormat="1" applyFill="1" applyBorder="1" applyAlignment="1">
      <alignment/>
    </xf>
    <xf numFmtId="180" fontId="14" fillId="0" borderId="17" xfId="0" applyNumberFormat="1" applyFont="1" applyFill="1" applyBorder="1" applyAlignment="1">
      <alignment/>
    </xf>
    <xf numFmtId="180" fontId="0" fillId="0" borderId="17" xfId="0" applyNumberFormat="1" applyFill="1" applyBorder="1" applyAlignment="1">
      <alignment horizontal="right"/>
    </xf>
    <xf numFmtId="180" fontId="14" fillId="39" borderId="17" xfId="0" applyNumberFormat="1" applyFont="1" applyFill="1" applyBorder="1" applyAlignment="1">
      <alignment/>
    </xf>
    <xf numFmtId="180" fontId="14" fillId="39" borderId="18" xfId="0" applyNumberFormat="1" applyFont="1" applyFill="1" applyBorder="1" applyAlignment="1">
      <alignment/>
    </xf>
    <xf numFmtId="3" fontId="14" fillId="39" borderId="21" xfId="0" applyNumberFormat="1" applyFont="1" applyFill="1" applyBorder="1" applyAlignment="1">
      <alignment/>
    </xf>
    <xf numFmtId="3" fontId="0" fillId="0" borderId="17" xfId="0" applyNumberFormat="1" applyFill="1" applyBorder="1" applyAlignment="1">
      <alignment/>
    </xf>
    <xf numFmtId="3" fontId="0" fillId="39" borderId="17" xfId="0" applyNumberFormat="1" applyFill="1" applyBorder="1" applyAlignment="1">
      <alignment/>
    </xf>
    <xf numFmtId="3" fontId="14" fillId="0" borderId="17" xfId="0" applyNumberFormat="1" applyFont="1" applyFill="1" applyBorder="1" applyAlignment="1">
      <alignment/>
    </xf>
    <xf numFmtId="3" fontId="0" fillId="0" borderId="17" xfId="0" applyNumberFormat="1" applyFill="1" applyBorder="1" applyAlignment="1">
      <alignment horizontal="right"/>
    </xf>
    <xf numFmtId="3" fontId="14" fillId="39" borderId="17" xfId="0" applyNumberFormat="1" applyFont="1" applyFill="1" applyBorder="1" applyAlignment="1">
      <alignment/>
    </xf>
    <xf numFmtId="3" fontId="14" fillId="39" borderId="18" xfId="0" applyNumberFormat="1" applyFont="1" applyFill="1" applyBorder="1" applyAlignment="1">
      <alignment/>
    </xf>
    <xf numFmtId="3" fontId="14" fillId="39" borderId="23" xfId="0" applyNumberFormat="1" applyFont="1" applyFill="1" applyBorder="1" applyAlignment="1">
      <alignment/>
    </xf>
    <xf numFmtId="3" fontId="0" fillId="0" borderId="0" xfId="0" applyNumberFormat="1" applyFill="1" applyBorder="1" applyAlignment="1">
      <alignment horizontal="right"/>
    </xf>
    <xf numFmtId="3" fontId="0" fillId="0" borderId="0" xfId="0" applyNumberFormat="1" applyFont="1" applyFill="1" applyBorder="1" applyAlignment="1">
      <alignment/>
    </xf>
    <xf numFmtId="3" fontId="0" fillId="39" borderId="0" xfId="0" applyNumberFormat="1" applyFont="1" applyFill="1" applyBorder="1" applyAlignment="1">
      <alignment/>
    </xf>
    <xf numFmtId="3" fontId="0" fillId="0" borderId="17" xfId="0" applyNumberFormat="1" applyBorder="1" applyAlignment="1">
      <alignment/>
    </xf>
    <xf numFmtId="180" fontId="0" fillId="0" borderId="16" xfId="0" applyNumberFormat="1" applyBorder="1" applyAlignment="1">
      <alignment/>
    </xf>
    <xf numFmtId="3" fontId="0" fillId="0" borderId="0" xfId="0" applyNumberFormat="1" applyAlignment="1">
      <alignment/>
    </xf>
    <xf numFmtId="3" fontId="0" fillId="39" borderId="0" xfId="0" applyNumberFormat="1" applyFill="1" applyAlignment="1">
      <alignment/>
    </xf>
    <xf numFmtId="180" fontId="0" fillId="39" borderId="0" xfId="0" applyNumberFormat="1" applyFill="1" applyAlignment="1">
      <alignment/>
    </xf>
    <xf numFmtId="3" fontId="14" fillId="0" borderId="17" xfId="0" applyNumberFormat="1" applyFont="1" applyBorder="1" applyAlignment="1">
      <alignment/>
    </xf>
    <xf numFmtId="180" fontId="14" fillId="0" borderId="16" xfId="0" applyNumberFormat="1" applyFont="1" applyBorder="1" applyAlignment="1">
      <alignment/>
    </xf>
    <xf numFmtId="3" fontId="14" fillId="0" borderId="0" xfId="0" applyNumberFormat="1" applyFont="1" applyAlignment="1">
      <alignment/>
    </xf>
    <xf numFmtId="180" fontId="14" fillId="0" borderId="0" xfId="0" applyNumberFormat="1" applyFont="1" applyAlignment="1">
      <alignment/>
    </xf>
    <xf numFmtId="3" fontId="0" fillId="0" borderId="17" xfId="0" applyNumberFormat="1" applyBorder="1" applyAlignment="1">
      <alignment horizontal="right"/>
    </xf>
    <xf numFmtId="3" fontId="0" fillId="0" borderId="0" xfId="0" applyNumberFormat="1" applyAlignment="1">
      <alignment horizontal="right"/>
    </xf>
    <xf numFmtId="180" fontId="0" fillId="0" borderId="0" xfId="0" applyNumberFormat="1" applyAlignment="1">
      <alignment horizontal="right"/>
    </xf>
    <xf numFmtId="3" fontId="72" fillId="0" borderId="0" xfId="0" applyNumberFormat="1" applyFont="1" applyAlignment="1">
      <alignment/>
    </xf>
    <xf numFmtId="180" fontId="72" fillId="0" borderId="0" xfId="0" applyNumberFormat="1" applyFont="1" applyAlignment="1">
      <alignment/>
    </xf>
    <xf numFmtId="3" fontId="14" fillId="39" borderId="0" xfId="0" applyNumberFormat="1" applyFont="1" applyFill="1" applyAlignment="1">
      <alignment/>
    </xf>
    <xf numFmtId="180" fontId="14" fillId="39" borderId="0" xfId="0" applyNumberFormat="1" applyFont="1" applyFill="1" applyAlignment="1">
      <alignment/>
    </xf>
    <xf numFmtId="180" fontId="1" fillId="0" borderId="0" xfId="0" applyNumberFormat="1" applyFont="1" applyAlignment="1">
      <alignment/>
    </xf>
    <xf numFmtId="181" fontId="0" fillId="0" borderId="0" xfId="0" applyNumberFormat="1" applyAlignment="1">
      <alignment/>
    </xf>
    <xf numFmtId="181" fontId="14" fillId="39" borderId="0" xfId="0" applyNumberFormat="1" applyFont="1" applyFill="1" applyAlignment="1">
      <alignment/>
    </xf>
    <xf numFmtId="181" fontId="0" fillId="39" borderId="0" xfId="0" applyNumberFormat="1" applyFill="1" applyAlignment="1">
      <alignment/>
    </xf>
    <xf numFmtId="181" fontId="14" fillId="0" borderId="0" xfId="0" applyNumberFormat="1" applyFont="1" applyAlignment="1">
      <alignment/>
    </xf>
    <xf numFmtId="0" fontId="7" fillId="0" borderId="0" xfId="0" applyFont="1" applyAlignment="1">
      <alignment vertical="top"/>
    </xf>
    <xf numFmtId="0" fontId="73" fillId="0" borderId="0" xfId="93" applyFont="1" applyAlignment="1">
      <alignment/>
    </xf>
    <xf numFmtId="0" fontId="13" fillId="56" borderId="24" xfId="0" applyFont="1" applyFill="1" applyBorder="1" applyAlignment="1">
      <alignment horizontal="center" vertical="center" wrapText="1"/>
    </xf>
    <xf numFmtId="0" fontId="13" fillId="56" borderId="25" xfId="0" applyFont="1" applyFill="1" applyBorder="1" applyAlignment="1">
      <alignment horizontal="center" vertical="center" wrapText="1"/>
    </xf>
    <xf numFmtId="0" fontId="13" fillId="56" borderId="26" xfId="0" applyFont="1" applyFill="1" applyBorder="1" applyAlignment="1">
      <alignment horizontal="center" vertical="center" wrapText="1"/>
    </xf>
    <xf numFmtId="0" fontId="13" fillId="56" borderId="25" xfId="0" applyFont="1" applyFill="1" applyBorder="1" applyAlignment="1">
      <alignment horizontal="center" wrapText="1"/>
    </xf>
    <xf numFmtId="0" fontId="13" fillId="56" borderId="26" xfId="0" applyFont="1" applyFill="1" applyBorder="1" applyAlignment="1">
      <alignment horizontal="center" wrapText="1"/>
    </xf>
    <xf numFmtId="0" fontId="4" fillId="57" borderId="20" xfId="0" applyFont="1" applyFill="1" applyBorder="1" applyAlignment="1">
      <alignment horizontal="center" wrapText="1"/>
    </xf>
    <xf numFmtId="0" fontId="13" fillId="56" borderId="21" xfId="0" applyFont="1" applyFill="1" applyBorder="1" applyAlignment="1">
      <alignment horizontal="center" vertical="center" wrapText="1"/>
    </xf>
    <xf numFmtId="0" fontId="13" fillId="56" borderId="22" xfId="0" applyFont="1" applyFill="1" applyBorder="1" applyAlignment="1">
      <alignment horizontal="center" vertical="center" wrapText="1"/>
    </xf>
    <xf numFmtId="0" fontId="13" fillId="56" borderId="17" xfId="0" applyFont="1" applyFill="1" applyBorder="1" applyAlignment="1">
      <alignment horizontal="center" vertical="center" wrapText="1"/>
    </xf>
    <xf numFmtId="0" fontId="13" fillId="56" borderId="16" xfId="0" applyFont="1" applyFill="1" applyBorder="1" applyAlignment="1">
      <alignment horizontal="center" vertical="center" wrapText="1"/>
    </xf>
    <xf numFmtId="0" fontId="13" fillId="56" borderId="18" xfId="0" applyFont="1" applyFill="1" applyBorder="1" applyAlignment="1">
      <alignment horizontal="center" vertical="center" wrapText="1"/>
    </xf>
    <xf numFmtId="0" fontId="13" fillId="56" borderId="19" xfId="0" applyFont="1" applyFill="1" applyBorder="1" applyAlignment="1">
      <alignment horizontal="center" vertical="center" wrapText="1"/>
    </xf>
    <xf numFmtId="179" fontId="18" fillId="54" borderId="0" xfId="144" applyNumberFormat="1" applyFont="1" applyFill="1" applyBorder="1" applyAlignment="1">
      <alignment horizontal="center" vertical="center"/>
    </xf>
    <xf numFmtId="179" fontId="19" fillId="54" borderId="0" xfId="144" applyNumberFormat="1" applyFont="1" applyFill="1" applyBorder="1" applyAlignment="1">
      <alignment horizontal="center" vertical="center"/>
    </xf>
  </cellXfs>
  <cellStyles count="749">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ANCLAS,REZONES Y SUS PARTES,DE FUNDICION,DE HIERRO O DE ACERO" xfId="57"/>
    <cellStyle name="Bad" xfId="58"/>
    <cellStyle name="Bueno" xfId="59"/>
    <cellStyle name="Cabecera 1" xfId="60"/>
    <cellStyle name="Cabecera 2" xfId="61"/>
    <cellStyle name="Calculation" xfId="62"/>
    <cellStyle name="Cálculo" xfId="63"/>
    <cellStyle name="Celda de comprobación" xfId="64"/>
    <cellStyle name="Celda vinculada" xfId="65"/>
    <cellStyle name="Check Cell" xfId="66"/>
    <cellStyle name="Comma0" xfId="67"/>
    <cellStyle name="Currency0" xfId="68"/>
    <cellStyle name="Date" xfId="69"/>
    <cellStyle name="Encabezado 1" xfId="70"/>
    <cellStyle name="Encabezado 4" xfId="71"/>
    <cellStyle name="Énfasis1" xfId="72"/>
    <cellStyle name="Énfasis2" xfId="73"/>
    <cellStyle name="Énfasis3" xfId="74"/>
    <cellStyle name="Énfasis4" xfId="75"/>
    <cellStyle name="Énfasis5" xfId="76"/>
    <cellStyle name="Énfasis6" xfId="77"/>
    <cellStyle name="Entrada" xfId="78"/>
    <cellStyle name="ESTI1 - Modelo1" xfId="79"/>
    <cellStyle name="Euro" xfId="80"/>
    <cellStyle name="Euro 2" xfId="81"/>
    <cellStyle name="Euro 3" xfId="82"/>
    <cellStyle name="Euro 4" xfId="83"/>
    <cellStyle name="Explanatory Text" xfId="84"/>
    <cellStyle name="Fecha" xfId="85"/>
    <cellStyle name="Fijo" xfId="86"/>
    <cellStyle name="Fixed" xfId="87"/>
    <cellStyle name="Good" xfId="88"/>
    <cellStyle name="Heading 1" xfId="89"/>
    <cellStyle name="Heading 2" xfId="90"/>
    <cellStyle name="Heading 3" xfId="91"/>
    <cellStyle name="Heading 4" xfId="92"/>
    <cellStyle name="Hyperlink" xfId="93"/>
    <cellStyle name="Hipervínculo 10" xfId="94"/>
    <cellStyle name="Hipervínculo 11" xfId="95"/>
    <cellStyle name="Hipervínculo 12" xfId="96"/>
    <cellStyle name="Hipervínculo 13" xfId="97"/>
    <cellStyle name="Hipervínculo 14" xfId="98"/>
    <cellStyle name="Hipervínculo 15" xfId="99"/>
    <cellStyle name="Hipervínculo 16" xfId="100"/>
    <cellStyle name="Hipervínculo 17" xfId="101"/>
    <cellStyle name="Hipervínculo 18" xfId="102"/>
    <cellStyle name="Hipervínculo 2" xfId="103"/>
    <cellStyle name="Hipervínculo 2 10" xfId="104"/>
    <cellStyle name="Hipervínculo 2 11" xfId="105"/>
    <cellStyle name="Hipervínculo 2 12" xfId="106"/>
    <cellStyle name="Hipervínculo 2 13" xfId="107"/>
    <cellStyle name="Hipervínculo 2 14" xfId="108"/>
    <cellStyle name="Hipervínculo 2 15" xfId="109"/>
    <cellStyle name="Hipervínculo 2 16" xfId="110"/>
    <cellStyle name="Hipervínculo 2 17" xfId="111"/>
    <cellStyle name="Hipervínculo 2 18" xfId="112"/>
    <cellStyle name="Hipervínculo 2 2" xfId="113"/>
    <cellStyle name="Hipervínculo 2 3" xfId="114"/>
    <cellStyle name="Hipervínculo 2 4" xfId="115"/>
    <cellStyle name="Hipervínculo 2 5" xfId="116"/>
    <cellStyle name="Hipervínculo 2 6" xfId="117"/>
    <cellStyle name="Hipervínculo 2 7" xfId="118"/>
    <cellStyle name="Hipervínculo 2 8" xfId="119"/>
    <cellStyle name="Hipervínculo 2 9" xfId="120"/>
    <cellStyle name="Hipervínculo 3" xfId="121"/>
    <cellStyle name="Hipervínculo 4" xfId="122"/>
    <cellStyle name="Hipervínculo 5" xfId="123"/>
    <cellStyle name="Hipervínculo 6" xfId="124"/>
    <cellStyle name="Hipervínculo 7" xfId="125"/>
    <cellStyle name="Hipervínculo 8" xfId="126"/>
    <cellStyle name="Hipervínculo 9" xfId="127"/>
    <cellStyle name="Followed Hyperlink" xfId="128"/>
    <cellStyle name="Incorrecto" xfId="129"/>
    <cellStyle name="Input" xfId="130"/>
    <cellStyle name="Linked Cell" xfId="131"/>
    <cellStyle name="Comma" xfId="132"/>
    <cellStyle name="Comma [0]" xfId="133"/>
    <cellStyle name="Millares 10" xfId="134"/>
    <cellStyle name="Millares 11" xfId="135"/>
    <cellStyle name="Millares 12" xfId="136"/>
    <cellStyle name="Millares 13" xfId="137"/>
    <cellStyle name="Millares 14" xfId="138"/>
    <cellStyle name="Millares 15" xfId="139"/>
    <cellStyle name="Millares 16" xfId="140"/>
    <cellStyle name="Millares 17" xfId="141"/>
    <cellStyle name="Millares 18" xfId="142"/>
    <cellStyle name="Millares 19" xfId="143"/>
    <cellStyle name="Millares 2" xfId="144"/>
    <cellStyle name="Millares 2 10" xfId="145"/>
    <cellStyle name="Millares 2 11" xfId="146"/>
    <cellStyle name="Millares 2 12" xfId="147"/>
    <cellStyle name="Millares 2 13" xfId="148"/>
    <cellStyle name="Millares 2 14" xfId="149"/>
    <cellStyle name="Millares 2 15" xfId="150"/>
    <cellStyle name="Millares 2 16" xfId="151"/>
    <cellStyle name="Millares 2 17" xfId="152"/>
    <cellStyle name="Millares 2 18" xfId="153"/>
    <cellStyle name="Millares 2 2" xfId="154"/>
    <cellStyle name="Millares 2 2 10" xfId="155"/>
    <cellStyle name="Millares 2 2 11" xfId="156"/>
    <cellStyle name="Millares 2 2 12" xfId="157"/>
    <cellStyle name="Millares 2 2 13" xfId="158"/>
    <cellStyle name="Millares 2 2 14" xfId="159"/>
    <cellStyle name="Millares 2 2 15" xfId="160"/>
    <cellStyle name="Millares 2 2 2" xfId="161"/>
    <cellStyle name="Millares 2 2 2 10" xfId="162"/>
    <cellStyle name="Millares 2 2 2 11" xfId="163"/>
    <cellStyle name="Millares 2 2 2 12" xfId="164"/>
    <cellStyle name="Millares 2 2 2 13" xfId="165"/>
    <cellStyle name="Millares 2 2 2 14" xfId="166"/>
    <cellStyle name="Millares 2 2 2 15" xfId="167"/>
    <cellStyle name="Millares 2 2 2 2" xfId="168"/>
    <cellStyle name="Millares 2 2 2 3" xfId="169"/>
    <cellStyle name="Millares 2 2 2 4" xfId="170"/>
    <cellStyle name="Millares 2 2 2 5" xfId="171"/>
    <cellStyle name="Millares 2 2 2 6" xfId="172"/>
    <cellStyle name="Millares 2 2 2 7" xfId="173"/>
    <cellStyle name="Millares 2 2 2 8" xfId="174"/>
    <cellStyle name="Millares 2 2 2 9" xfId="175"/>
    <cellStyle name="Millares 2 2 3" xfId="176"/>
    <cellStyle name="Millares 2 2 4" xfId="177"/>
    <cellStyle name="Millares 2 2 5" xfId="178"/>
    <cellStyle name="Millares 2 2 6" xfId="179"/>
    <cellStyle name="Millares 2 2 7" xfId="180"/>
    <cellStyle name="Millares 2 2 8" xfId="181"/>
    <cellStyle name="Millares 2 2 9" xfId="182"/>
    <cellStyle name="Millares 2 3" xfId="183"/>
    <cellStyle name="Millares 2 4" xfId="184"/>
    <cellStyle name="Millares 2 4 10" xfId="185"/>
    <cellStyle name="Millares 2 4 11" xfId="186"/>
    <cellStyle name="Millares 2 4 12" xfId="187"/>
    <cellStyle name="Millares 2 4 13" xfId="188"/>
    <cellStyle name="Millares 2 4 14" xfId="189"/>
    <cellStyle name="Millares 2 4 15" xfId="190"/>
    <cellStyle name="Millares 2 4 2" xfId="191"/>
    <cellStyle name="Millares 2 4 3" xfId="192"/>
    <cellStyle name="Millares 2 4 4" xfId="193"/>
    <cellStyle name="Millares 2 4 5" xfId="194"/>
    <cellStyle name="Millares 2 4 6" xfId="195"/>
    <cellStyle name="Millares 2 4 7" xfId="196"/>
    <cellStyle name="Millares 2 4 8" xfId="197"/>
    <cellStyle name="Millares 2 4 9" xfId="198"/>
    <cellStyle name="Millares 2 5" xfId="199"/>
    <cellStyle name="Millares 2 6" xfId="200"/>
    <cellStyle name="Millares 2 7" xfId="201"/>
    <cellStyle name="Millares 2 8" xfId="202"/>
    <cellStyle name="Millares 2 9" xfId="203"/>
    <cellStyle name="Millares 20" xfId="204"/>
    <cellStyle name="Millares 21" xfId="205"/>
    <cellStyle name="Millares 3" xfId="206"/>
    <cellStyle name="Millares 3 10" xfId="207"/>
    <cellStyle name="Millares 3 11" xfId="208"/>
    <cellStyle name="Millares 3 12" xfId="209"/>
    <cellStyle name="Millares 3 13" xfId="210"/>
    <cellStyle name="Millares 3 14" xfId="211"/>
    <cellStyle name="Millares 3 15" xfId="212"/>
    <cellStyle name="Millares 3 16" xfId="213"/>
    <cellStyle name="Millares 3 17" xfId="214"/>
    <cellStyle name="Millares 3 18" xfId="215"/>
    <cellStyle name="Millares 3 2" xfId="216"/>
    <cellStyle name="Millares 3 2 10" xfId="217"/>
    <cellStyle name="Millares 3 2 11" xfId="218"/>
    <cellStyle name="Millares 3 2 12" xfId="219"/>
    <cellStyle name="Millares 3 2 13" xfId="220"/>
    <cellStyle name="Millares 3 2 14" xfId="221"/>
    <cellStyle name="Millares 3 2 15" xfId="222"/>
    <cellStyle name="Millares 3 2 2" xfId="223"/>
    <cellStyle name="Millares 3 2 3" xfId="224"/>
    <cellStyle name="Millares 3 2 4" xfId="225"/>
    <cellStyle name="Millares 3 2 5" xfId="226"/>
    <cellStyle name="Millares 3 2 6" xfId="227"/>
    <cellStyle name="Millares 3 2 7" xfId="228"/>
    <cellStyle name="Millares 3 2 8" xfId="229"/>
    <cellStyle name="Millares 3 2 9" xfId="230"/>
    <cellStyle name="Millares 3 3" xfId="231"/>
    <cellStyle name="Millares 3 4" xfId="232"/>
    <cellStyle name="Millares 3 5" xfId="233"/>
    <cellStyle name="Millares 3 6" xfId="234"/>
    <cellStyle name="Millares 3 7" xfId="235"/>
    <cellStyle name="Millares 3 8" xfId="236"/>
    <cellStyle name="Millares 3 9" xfId="237"/>
    <cellStyle name="Millares 4" xfId="238"/>
    <cellStyle name="Millares 4 10" xfId="239"/>
    <cellStyle name="Millares 4 11" xfId="240"/>
    <cellStyle name="Millares 4 12" xfId="241"/>
    <cellStyle name="Millares 4 13" xfId="242"/>
    <cellStyle name="Millares 4 14" xfId="243"/>
    <cellStyle name="Millares 4 15" xfId="244"/>
    <cellStyle name="Millares 4 16" xfId="245"/>
    <cellStyle name="Millares 4 17" xfId="246"/>
    <cellStyle name="Millares 4 2" xfId="247"/>
    <cellStyle name="Millares 4 2 10" xfId="248"/>
    <cellStyle name="Millares 4 2 11" xfId="249"/>
    <cellStyle name="Millares 4 2 12" xfId="250"/>
    <cellStyle name="Millares 4 2 13" xfId="251"/>
    <cellStyle name="Millares 4 2 14" xfId="252"/>
    <cellStyle name="Millares 4 2 15" xfId="253"/>
    <cellStyle name="Millares 4 2 16" xfId="254"/>
    <cellStyle name="Millares 4 2 2" xfId="255"/>
    <cellStyle name="Millares 4 2 3" xfId="256"/>
    <cellStyle name="Millares 4 2 4" xfId="257"/>
    <cellStyle name="Millares 4 2 5" xfId="258"/>
    <cellStyle name="Millares 4 2 6" xfId="259"/>
    <cellStyle name="Millares 4 2 7" xfId="260"/>
    <cellStyle name="Millares 4 2 8" xfId="261"/>
    <cellStyle name="Millares 4 2 9" xfId="262"/>
    <cellStyle name="Millares 4 3" xfId="263"/>
    <cellStyle name="Millares 4 3 10" xfId="264"/>
    <cellStyle name="Millares 4 3 11" xfId="265"/>
    <cellStyle name="Millares 4 3 12" xfId="266"/>
    <cellStyle name="Millares 4 3 13" xfId="267"/>
    <cellStyle name="Millares 4 3 14" xfId="268"/>
    <cellStyle name="Millares 4 3 15" xfId="269"/>
    <cellStyle name="Millares 4 3 2" xfId="270"/>
    <cellStyle name="Millares 4 3 3" xfId="271"/>
    <cellStyle name="Millares 4 3 4" xfId="272"/>
    <cellStyle name="Millares 4 3 5" xfId="273"/>
    <cellStyle name="Millares 4 3 6" xfId="274"/>
    <cellStyle name="Millares 4 3 7" xfId="275"/>
    <cellStyle name="Millares 4 3 8" xfId="276"/>
    <cellStyle name="Millares 4 3 9" xfId="277"/>
    <cellStyle name="Millares 4 4" xfId="278"/>
    <cellStyle name="Millares 4 5" xfId="279"/>
    <cellStyle name="Millares 4 6" xfId="280"/>
    <cellStyle name="Millares 4 7" xfId="281"/>
    <cellStyle name="Millares 4 8" xfId="282"/>
    <cellStyle name="Millares 4 9" xfId="283"/>
    <cellStyle name="Millares 5" xfId="284"/>
    <cellStyle name="Millares 5 10" xfId="285"/>
    <cellStyle name="Millares 5 11" xfId="286"/>
    <cellStyle name="Millares 5 12" xfId="287"/>
    <cellStyle name="Millares 5 13" xfId="288"/>
    <cellStyle name="Millares 5 14" xfId="289"/>
    <cellStyle name="Millares 5 15" xfId="290"/>
    <cellStyle name="Millares 5 16" xfId="291"/>
    <cellStyle name="Millares 5 2" xfId="292"/>
    <cellStyle name="Millares 5 2 10" xfId="293"/>
    <cellStyle name="Millares 5 2 11" xfId="294"/>
    <cellStyle name="Millares 5 2 12" xfId="295"/>
    <cellStyle name="Millares 5 2 13" xfId="296"/>
    <cellStyle name="Millares 5 2 14" xfId="297"/>
    <cellStyle name="Millares 5 2 15" xfId="298"/>
    <cellStyle name="Millares 5 2 2" xfId="299"/>
    <cellStyle name="Millares 5 2 3" xfId="300"/>
    <cellStyle name="Millares 5 2 4" xfId="301"/>
    <cellStyle name="Millares 5 2 5" xfId="302"/>
    <cellStyle name="Millares 5 2 6" xfId="303"/>
    <cellStyle name="Millares 5 2 7" xfId="304"/>
    <cellStyle name="Millares 5 2 8" xfId="305"/>
    <cellStyle name="Millares 5 2 9" xfId="306"/>
    <cellStyle name="Millares 5 3" xfId="307"/>
    <cellStyle name="Millares 5 4" xfId="308"/>
    <cellStyle name="Millares 5 5" xfId="309"/>
    <cellStyle name="Millares 5 6" xfId="310"/>
    <cellStyle name="Millares 5 7" xfId="311"/>
    <cellStyle name="Millares 5 8" xfId="312"/>
    <cellStyle name="Millares 5 9" xfId="313"/>
    <cellStyle name="Millares 6" xfId="314"/>
    <cellStyle name="Millares 6 10" xfId="315"/>
    <cellStyle name="Millares 6 11" xfId="316"/>
    <cellStyle name="Millares 6 12" xfId="317"/>
    <cellStyle name="Millares 6 13" xfId="318"/>
    <cellStyle name="Millares 6 14" xfId="319"/>
    <cellStyle name="Millares 6 15" xfId="320"/>
    <cellStyle name="Millares 6 2" xfId="321"/>
    <cellStyle name="Millares 6 3" xfId="322"/>
    <cellStyle name="Millares 6 4" xfId="323"/>
    <cellStyle name="Millares 6 5" xfId="324"/>
    <cellStyle name="Millares 6 6" xfId="325"/>
    <cellStyle name="Millares 6 7" xfId="326"/>
    <cellStyle name="Millares 6 8" xfId="327"/>
    <cellStyle name="Millares 6 9" xfId="328"/>
    <cellStyle name="Millares 7" xfId="329"/>
    <cellStyle name="Millares 7 10" xfId="330"/>
    <cellStyle name="Millares 7 11" xfId="331"/>
    <cellStyle name="Millares 7 12" xfId="332"/>
    <cellStyle name="Millares 7 13" xfId="333"/>
    <cellStyle name="Millares 7 14" xfId="334"/>
    <cellStyle name="Millares 7 15" xfId="335"/>
    <cellStyle name="Millares 7 2" xfId="336"/>
    <cellStyle name="Millares 7 3" xfId="337"/>
    <cellStyle name="Millares 7 4" xfId="338"/>
    <cellStyle name="Millares 7 5" xfId="339"/>
    <cellStyle name="Millares 7 6" xfId="340"/>
    <cellStyle name="Millares 7 7" xfId="341"/>
    <cellStyle name="Millares 7 8" xfId="342"/>
    <cellStyle name="Millares 7 9" xfId="343"/>
    <cellStyle name="Millares 8" xfId="344"/>
    <cellStyle name="Millares 9" xfId="345"/>
    <cellStyle name="Millares_empleo por provincia a 2 dígitos" xfId="346"/>
    <cellStyle name="Currency" xfId="347"/>
    <cellStyle name="Currency [0]" xfId="348"/>
    <cellStyle name="Monetario" xfId="349"/>
    <cellStyle name="Monetario0" xfId="350"/>
    <cellStyle name="Neutral" xfId="351"/>
    <cellStyle name="Normal 10" xfId="352"/>
    <cellStyle name="Normal 11" xfId="353"/>
    <cellStyle name="Normal 12" xfId="354"/>
    <cellStyle name="Normal 13" xfId="355"/>
    <cellStyle name="Normal 14" xfId="356"/>
    <cellStyle name="Normal 15" xfId="357"/>
    <cellStyle name="Normal 16" xfId="358"/>
    <cellStyle name="Normal 17" xfId="359"/>
    <cellStyle name="Normal 18" xfId="360"/>
    <cellStyle name="Normal 19" xfId="361"/>
    <cellStyle name="Normal 2" xfId="362"/>
    <cellStyle name="Normal 2 10" xfId="363"/>
    <cellStyle name="Normal 2 11" xfId="364"/>
    <cellStyle name="Normal 2 12" xfId="365"/>
    <cellStyle name="Normal 2 13" xfId="366"/>
    <cellStyle name="Normal 2 14" xfId="367"/>
    <cellStyle name="Normal 2 15" xfId="368"/>
    <cellStyle name="Normal 2 16" xfId="369"/>
    <cellStyle name="Normal 2 2" xfId="370"/>
    <cellStyle name="Normal 2 3" xfId="371"/>
    <cellStyle name="Normal 2 3 10" xfId="372"/>
    <cellStyle name="Normal 2 3 11" xfId="373"/>
    <cellStyle name="Normal 2 3 12" xfId="374"/>
    <cellStyle name="Normal 2 3 13" xfId="375"/>
    <cellStyle name="Normal 2 3 14" xfId="376"/>
    <cellStyle name="Normal 2 3 15" xfId="377"/>
    <cellStyle name="Normal 2 3 2" xfId="378"/>
    <cellStyle name="Normal 2 3 3" xfId="379"/>
    <cellStyle name="Normal 2 3 4" xfId="380"/>
    <cellStyle name="Normal 2 3 5" xfId="381"/>
    <cellStyle name="Normal 2 3 6" xfId="382"/>
    <cellStyle name="Normal 2 3 7" xfId="383"/>
    <cellStyle name="Normal 2 3 8" xfId="384"/>
    <cellStyle name="Normal 2 3 9" xfId="385"/>
    <cellStyle name="Normal 2 4" xfId="386"/>
    <cellStyle name="Normal 2 5" xfId="387"/>
    <cellStyle name="Normal 2 6" xfId="388"/>
    <cellStyle name="Normal 2 7" xfId="389"/>
    <cellStyle name="Normal 2 8" xfId="390"/>
    <cellStyle name="Normal 2 9" xfId="391"/>
    <cellStyle name="Normal 20" xfId="392"/>
    <cellStyle name="Normal 3" xfId="393"/>
    <cellStyle name="Normal 3 10" xfId="394"/>
    <cellStyle name="Normal 3 11" xfId="395"/>
    <cellStyle name="Normal 3 12" xfId="396"/>
    <cellStyle name="Normal 3 13" xfId="397"/>
    <cellStyle name="Normal 3 14" xfId="398"/>
    <cellStyle name="Normal 3 15" xfId="399"/>
    <cellStyle name="Normal 3 16" xfId="400"/>
    <cellStyle name="Normal 3 17" xfId="401"/>
    <cellStyle name="Normal 3 18" xfId="402"/>
    <cellStyle name="Normal 3 2" xfId="403"/>
    <cellStyle name="Normal 3 3" xfId="404"/>
    <cellStyle name="Normal 3 4" xfId="405"/>
    <cellStyle name="Normal 3 5" xfId="406"/>
    <cellStyle name="Normal 3 6" xfId="407"/>
    <cellStyle name="Normal 3 7" xfId="408"/>
    <cellStyle name="Normal 3 8" xfId="409"/>
    <cellStyle name="Normal 3 9" xfId="410"/>
    <cellStyle name="Normal 4" xfId="411"/>
    <cellStyle name="Normal 4 2" xfId="412"/>
    <cellStyle name="Normal 5" xfId="413"/>
    <cellStyle name="Normal 6" xfId="414"/>
    <cellStyle name="Normal 7" xfId="415"/>
    <cellStyle name="Normal 8" xfId="416"/>
    <cellStyle name="Normal 9" xfId="417"/>
    <cellStyle name="Normal_empleo por provincia a 2 dígitos" xfId="418"/>
    <cellStyle name="Notas" xfId="419"/>
    <cellStyle name="Note" xfId="420"/>
    <cellStyle name="Note 2" xfId="421"/>
    <cellStyle name="Note 3" xfId="422"/>
    <cellStyle name="Output" xfId="423"/>
    <cellStyle name="Percent" xfId="424"/>
    <cellStyle name="Porcentaje 2" xfId="425"/>
    <cellStyle name="Porcentual 10" xfId="426"/>
    <cellStyle name="Porcentual 11" xfId="427"/>
    <cellStyle name="Porcentual 12" xfId="428"/>
    <cellStyle name="Porcentual 13" xfId="429"/>
    <cellStyle name="Porcentual 14" xfId="430"/>
    <cellStyle name="Porcentual 15" xfId="431"/>
    <cellStyle name="Porcentual 16" xfId="432"/>
    <cellStyle name="Porcentual 2" xfId="433"/>
    <cellStyle name="Porcentual 2 10" xfId="434"/>
    <cellStyle name="Porcentual 2 11" xfId="435"/>
    <cellStyle name="Porcentual 2 12" xfId="436"/>
    <cellStyle name="Porcentual 2 13" xfId="437"/>
    <cellStyle name="Porcentual 2 14" xfId="438"/>
    <cellStyle name="Porcentual 2 15" xfId="439"/>
    <cellStyle name="Porcentual 2 2" xfId="440"/>
    <cellStyle name="Porcentual 2 2 10" xfId="441"/>
    <cellStyle name="Porcentual 2 2 11" xfId="442"/>
    <cellStyle name="Porcentual 2 2 12" xfId="443"/>
    <cellStyle name="Porcentual 2 2 13" xfId="444"/>
    <cellStyle name="Porcentual 2 2 14" xfId="445"/>
    <cellStyle name="Porcentual 2 2 15" xfId="446"/>
    <cellStyle name="Porcentual 2 2 2" xfId="447"/>
    <cellStyle name="Porcentual 2 2 3" xfId="448"/>
    <cellStyle name="Porcentual 2 2 4" xfId="449"/>
    <cellStyle name="Porcentual 2 2 5" xfId="450"/>
    <cellStyle name="Porcentual 2 2 6" xfId="451"/>
    <cellStyle name="Porcentual 2 2 7" xfId="452"/>
    <cellStyle name="Porcentual 2 2 8" xfId="453"/>
    <cellStyle name="Porcentual 2 2 9" xfId="454"/>
    <cellStyle name="Porcentual 2 3" xfId="455"/>
    <cellStyle name="Porcentual 2 4" xfId="456"/>
    <cellStyle name="Porcentual 2 5" xfId="457"/>
    <cellStyle name="Porcentual 2 6" xfId="458"/>
    <cellStyle name="Porcentual 2 7" xfId="459"/>
    <cellStyle name="Porcentual 2 8" xfId="460"/>
    <cellStyle name="Porcentual 2 9" xfId="461"/>
    <cellStyle name="Porcentual 3" xfId="462"/>
    <cellStyle name="Porcentual 3 2" xfId="463"/>
    <cellStyle name="Porcentual 4" xfId="464"/>
    <cellStyle name="Porcentual 5" xfId="465"/>
    <cellStyle name="Porcentual 6" xfId="466"/>
    <cellStyle name="Porcentual 7" xfId="467"/>
    <cellStyle name="Porcentual 8" xfId="468"/>
    <cellStyle name="Porcentual 9" xfId="469"/>
    <cellStyle name="Punto" xfId="470"/>
    <cellStyle name="Punto0" xfId="471"/>
    <cellStyle name="Salida" xfId="472"/>
    <cellStyle name="style1441217094643" xfId="473"/>
    <cellStyle name="style1441217094689" xfId="474"/>
    <cellStyle name="style1441217094721" xfId="475"/>
    <cellStyle name="style1441217094736" xfId="476"/>
    <cellStyle name="style1441217094783" xfId="477"/>
    <cellStyle name="style1441217094814" xfId="478"/>
    <cellStyle name="style1441217094861" xfId="479"/>
    <cellStyle name="style1441217094923" xfId="480"/>
    <cellStyle name="style1441217094970" xfId="481"/>
    <cellStyle name="style1441217095033" xfId="482"/>
    <cellStyle name="style1441217095064" xfId="483"/>
    <cellStyle name="style1441217095095" xfId="484"/>
    <cellStyle name="style1441217095111" xfId="485"/>
    <cellStyle name="style1441217095142" xfId="486"/>
    <cellStyle name="style1441217096078" xfId="487"/>
    <cellStyle name="style1441217096093" xfId="488"/>
    <cellStyle name="style1441217096171" xfId="489"/>
    <cellStyle name="style1441217097201" xfId="490"/>
    <cellStyle name="style1441217097217" xfId="491"/>
    <cellStyle name="style1441217097232" xfId="492"/>
    <cellStyle name="style1441217097263" xfId="493"/>
    <cellStyle name="style1441217097279" xfId="494"/>
    <cellStyle name="style1441217097310" xfId="495"/>
    <cellStyle name="style1441217097653" xfId="496"/>
    <cellStyle name="style1441217097669" xfId="497"/>
    <cellStyle name="style1441217097685" xfId="498"/>
    <cellStyle name="style1441217097700" xfId="499"/>
    <cellStyle name="style1441217097731" xfId="500"/>
    <cellStyle name="style1441217097747" xfId="501"/>
    <cellStyle name="style1441217097778" xfId="502"/>
    <cellStyle name="style1441217097794" xfId="503"/>
    <cellStyle name="style1441217097841" xfId="504"/>
    <cellStyle name="style1441217097856" xfId="505"/>
    <cellStyle name="style1441217097872" xfId="506"/>
    <cellStyle name="style1448302172104" xfId="507"/>
    <cellStyle name="style1448302172134" xfId="508"/>
    <cellStyle name="style1448302172164" xfId="509"/>
    <cellStyle name="style1448302172188" xfId="510"/>
    <cellStyle name="style1448302172212" xfId="511"/>
    <cellStyle name="style1448302172240" xfId="512"/>
    <cellStyle name="style1448302172263" xfId="513"/>
    <cellStyle name="style1448302172286" xfId="514"/>
    <cellStyle name="style1448302172316" xfId="515"/>
    <cellStyle name="style1448302172338" xfId="516"/>
    <cellStyle name="style1448302172360" xfId="517"/>
    <cellStyle name="style1448302172378" xfId="518"/>
    <cellStyle name="style1448302172401" xfId="519"/>
    <cellStyle name="style1448302172436" xfId="520"/>
    <cellStyle name="style1448302172460" xfId="521"/>
    <cellStyle name="style1448302172478" xfId="522"/>
    <cellStyle name="style1448302172499" xfId="523"/>
    <cellStyle name="style1448302172523" xfId="524"/>
    <cellStyle name="style1448302172546" xfId="525"/>
    <cellStyle name="style1448302172586" xfId="526"/>
    <cellStyle name="style1448302172610" xfId="527"/>
    <cellStyle name="style1448302173512" xfId="528"/>
    <cellStyle name="style1448302173535" xfId="529"/>
    <cellStyle name="style1448302173560" xfId="530"/>
    <cellStyle name="style1448302174105" xfId="531"/>
    <cellStyle name="style1448302174135" xfId="532"/>
    <cellStyle name="style1448302174159" xfId="533"/>
    <cellStyle name="style1448302174179" xfId="534"/>
    <cellStyle name="style1448302174533" xfId="535"/>
    <cellStyle name="style1448302174556" xfId="536"/>
    <cellStyle name="style1448302174580" xfId="537"/>
    <cellStyle name="style1448302174603" xfId="538"/>
    <cellStyle name="style1448302174625" xfId="539"/>
    <cellStyle name="style1448302174651" xfId="540"/>
    <cellStyle name="style1448302174674" xfId="541"/>
    <cellStyle name="style1448302174697" xfId="542"/>
    <cellStyle name="style1448302174719" xfId="543"/>
    <cellStyle name="style1448302174737" xfId="544"/>
    <cellStyle name="style1448302174763" xfId="545"/>
    <cellStyle name="style1448302174800" xfId="546"/>
    <cellStyle name="style1448302174818" xfId="547"/>
    <cellStyle name="style1448302174839" xfId="548"/>
    <cellStyle name="style1448302174915" xfId="549"/>
    <cellStyle name="style1455733906983" xfId="550"/>
    <cellStyle name="style1455733907029" xfId="551"/>
    <cellStyle name="style1455733907061" xfId="552"/>
    <cellStyle name="style1455733907092" xfId="553"/>
    <cellStyle name="style1455733907154" xfId="554"/>
    <cellStyle name="style1455733907185" xfId="555"/>
    <cellStyle name="style1455733907217" xfId="556"/>
    <cellStyle name="style1455733907248" xfId="557"/>
    <cellStyle name="style1455733907295" xfId="558"/>
    <cellStyle name="style1455733907326" xfId="559"/>
    <cellStyle name="style1455733907341" xfId="560"/>
    <cellStyle name="style1455733907373" xfId="561"/>
    <cellStyle name="style1455733907404" xfId="562"/>
    <cellStyle name="style1455733907669" xfId="563"/>
    <cellStyle name="style1455733907685" xfId="564"/>
    <cellStyle name="style1455733907716" xfId="565"/>
    <cellStyle name="style1455733907731" xfId="566"/>
    <cellStyle name="style1455733907763" xfId="567"/>
    <cellStyle name="style1455733907794" xfId="568"/>
    <cellStyle name="style1455733907825" xfId="569"/>
    <cellStyle name="style1455733907856" xfId="570"/>
    <cellStyle name="style1455733908933" xfId="571"/>
    <cellStyle name="style1455733908948" xfId="572"/>
    <cellStyle name="style1455733908980" xfId="573"/>
    <cellStyle name="style1455733909541" xfId="574"/>
    <cellStyle name="style1455733909604" xfId="575"/>
    <cellStyle name="style1455733909635" xfId="576"/>
    <cellStyle name="style1455733909666" xfId="577"/>
    <cellStyle name="style1455733910056" xfId="578"/>
    <cellStyle name="style1455733910072" xfId="579"/>
    <cellStyle name="style1455733910103" xfId="580"/>
    <cellStyle name="style1455733910118" xfId="581"/>
    <cellStyle name="style1455733910150" xfId="582"/>
    <cellStyle name="style1455733910165" xfId="583"/>
    <cellStyle name="style1455733910196" xfId="584"/>
    <cellStyle name="style1455733910212" xfId="585"/>
    <cellStyle name="style1455733910243" xfId="586"/>
    <cellStyle name="style1455733910259" xfId="587"/>
    <cellStyle name="style1455733910290" xfId="588"/>
    <cellStyle name="style1463586316554" xfId="589"/>
    <cellStyle name="style1463586316601" xfId="590"/>
    <cellStyle name="style1463586316679" xfId="591"/>
    <cellStyle name="style1463586316726" xfId="592"/>
    <cellStyle name="style1463586316741" xfId="593"/>
    <cellStyle name="style1463586316788" xfId="594"/>
    <cellStyle name="style1463586316804" xfId="595"/>
    <cellStyle name="style1463586316835" xfId="596"/>
    <cellStyle name="style1463586316866" xfId="597"/>
    <cellStyle name="style1463586317927" xfId="598"/>
    <cellStyle name="style1463586317974" xfId="599"/>
    <cellStyle name="style1463586318005" xfId="600"/>
    <cellStyle name="style1463586318676" xfId="601"/>
    <cellStyle name="style1463586318691" xfId="602"/>
    <cellStyle name="style1463586318722" xfId="603"/>
    <cellStyle name="style1463586318754" xfId="604"/>
    <cellStyle name="style1463586318800" xfId="605"/>
    <cellStyle name="style1463586318816" xfId="606"/>
    <cellStyle name="style1463586318847" xfId="607"/>
    <cellStyle name="style1463586318863" xfId="608"/>
    <cellStyle name="style1463586318910" xfId="609"/>
    <cellStyle name="style1463586318941" xfId="610"/>
    <cellStyle name="style1463586318988" xfId="611"/>
    <cellStyle name="style1463586319424" xfId="612"/>
    <cellStyle name="style1463586319440" xfId="613"/>
    <cellStyle name="style1463586319471" xfId="614"/>
    <cellStyle name="style1463586319502" xfId="615"/>
    <cellStyle name="style1463586319549" xfId="616"/>
    <cellStyle name="style1463586319580" xfId="617"/>
    <cellStyle name="style1464359546380" xfId="618"/>
    <cellStyle name="style1464359546426" xfId="619"/>
    <cellStyle name="style1464359546458" xfId="620"/>
    <cellStyle name="style1464359546489" xfId="621"/>
    <cellStyle name="style1464359546520" xfId="622"/>
    <cellStyle name="style1464359546551" xfId="623"/>
    <cellStyle name="style1464359546567" xfId="624"/>
    <cellStyle name="style1464359546598" xfId="625"/>
    <cellStyle name="style1464359546629" xfId="626"/>
    <cellStyle name="style1464359546645" xfId="627"/>
    <cellStyle name="style1464359546676" xfId="628"/>
    <cellStyle name="style1464359546754" xfId="629"/>
    <cellStyle name="style1464359546785" xfId="630"/>
    <cellStyle name="style1464359546832" xfId="631"/>
    <cellStyle name="style1464359546848" xfId="632"/>
    <cellStyle name="style1464359546879" xfId="633"/>
    <cellStyle name="style1464359546894" xfId="634"/>
    <cellStyle name="style1464359546926" xfId="635"/>
    <cellStyle name="style1464359546957" xfId="636"/>
    <cellStyle name="style1464359546988" xfId="637"/>
    <cellStyle name="style1464359547004" xfId="638"/>
    <cellStyle name="style1464359547035" xfId="639"/>
    <cellStyle name="style1464359547050" xfId="640"/>
    <cellStyle name="style1464359547082" xfId="641"/>
    <cellStyle name="style1464359547097" xfId="642"/>
    <cellStyle name="style1464359547128" xfId="643"/>
    <cellStyle name="style1464359547362" xfId="644"/>
    <cellStyle name="style1464359547378" xfId="645"/>
    <cellStyle name="style1464359547409" xfId="646"/>
    <cellStyle name="style1464359547721" xfId="647"/>
    <cellStyle name="style1464359547737" xfId="648"/>
    <cellStyle name="style1464359547752" xfId="649"/>
    <cellStyle name="style1464359547862" xfId="650"/>
    <cellStyle name="style1464359547893" xfId="651"/>
    <cellStyle name="style1464359547908" xfId="652"/>
    <cellStyle name="style1464359547940" xfId="653"/>
    <cellStyle name="style1464359547955" xfId="654"/>
    <cellStyle name="style1472139591335" xfId="655"/>
    <cellStyle name="style1472139591364" xfId="656"/>
    <cellStyle name="style1472139591398" xfId="657"/>
    <cellStyle name="style1472139591427" xfId="658"/>
    <cellStyle name="style1472139591455" xfId="659"/>
    <cellStyle name="style1472139591487" xfId="660"/>
    <cellStyle name="style1472139592484" xfId="661"/>
    <cellStyle name="style1472139592558" xfId="662"/>
    <cellStyle name="style1472139592622" xfId="663"/>
    <cellStyle name="style1472139593384" xfId="664"/>
    <cellStyle name="style1472139593409" xfId="665"/>
    <cellStyle name="style1472139593462" xfId="666"/>
    <cellStyle name="style1496434655066" xfId="667"/>
    <cellStyle name="style1496434655097" xfId="668"/>
    <cellStyle name="style1496434655112" xfId="669"/>
    <cellStyle name="style1496434655128" xfId="670"/>
    <cellStyle name="style1496434655159" xfId="671"/>
    <cellStyle name="style1496434655175" xfId="672"/>
    <cellStyle name="style1496434655190" xfId="673"/>
    <cellStyle name="style1496434655222" xfId="674"/>
    <cellStyle name="style1496434655253" xfId="675"/>
    <cellStyle name="style1496434655268" xfId="676"/>
    <cellStyle name="style1496434655300" xfId="677"/>
    <cellStyle name="style1496434655315" xfId="678"/>
    <cellStyle name="style1496434655346" xfId="679"/>
    <cellStyle name="style1496434655362" xfId="680"/>
    <cellStyle name="style1496434655378" xfId="681"/>
    <cellStyle name="style1496434655393" xfId="682"/>
    <cellStyle name="style1496434655424" xfId="683"/>
    <cellStyle name="style1496434655456" xfId="684"/>
    <cellStyle name="style1496434655518" xfId="685"/>
    <cellStyle name="style1496434655534" xfId="686"/>
    <cellStyle name="style1496434655549" xfId="687"/>
    <cellStyle name="style1496434655580" xfId="688"/>
    <cellStyle name="style1496434655596" xfId="689"/>
    <cellStyle name="style1496434655627" xfId="690"/>
    <cellStyle name="style1496434655643" xfId="691"/>
    <cellStyle name="style1496434655908" xfId="692"/>
    <cellStyle name="style1496434655924" xfId="693"/>
    <cellStyle name="style1496434655939" xfId="694"/>
    <cellStyle name="style1496434656173" xfId="695"/>
    <cellStyle name="style1496434656189" xfId="696"/>
    <cellStyle name="style1496434656220" xfId="697"/>
    <cellStyle name="style1496434656236" xfId="698"/>
    <cellStyle name="style1496434656267" xfId="699"/>
    <cellStyle name="style1496434656282" xfId="700"/>
    <cellStyle name="style1496434656314" xfId="701"/>
    <cellStyle name="style1496434656329" xfId="702"/>
    <cellStyle name="style1496434656345" xfId="703"/>
    <cellStyle name="style1496434656360" xfId="704"/>
    <cellStyle name="style1496434656376" xfId="705"/>
    <cellStyle name="style1496434656392" xfId="706"/>
    <cellStyle name="style1496434656454" xfId="707"/>
    <cellStyle name="style1496434656485" xfId="708"/>
    <cellStyle name="style1496434656501" xfId="709"/>
    <cellStyle name="style1496434656548" xfId="710"/>
    <cellStyle name="style1496434656563" xfId="711"/>
    <cellStyle name="style1496434656594" xfId="712"/>
    <cellStyle name="style1496434656610" xfId="713"/>
    <cellStyle name="style1496434656641" xfId="714"/>
    <cellStyle name="style1528379605306" xfId="715"/>
    <cellStyle name="style1528379605337" xfId="716"/>
    <cellStyle name="style1528379605368" xfId="717"/>
    <cellStyle name="style1528379605399" xfId="718"/>
    <cellStyle name="style1528379605430" xfId="719"/>
    <cellStyle name="style1528379605462" xfId="720"/>
    <cellStyle name="style1528379605493" xfId="721"/>
    <cellStyle name="style1528379605758" xfId="722"/>
    <cellStyle name="style1528379605774" xfId="723"/>
    <cellStyle name="style1528379605805" xfId="724"/>
    <cellStyle name="style1528379605820" xfId="725"/>
    <cellStyle name="style1528379605852" xfId="726"/>
    <cellStyle name="style1528379605867" xfId="727"/>
    <cellStyle name="style1528379605914" xfId="728"/>
    <cellStyle name="style1528379605961" xfId="729"/>
    <cellStyle name="style1528379605976" xfId="730"/>
    <cellStyle name="style1528379606008" xfId="731"/>
    <cellStyle name="style1528379606195" xfId="732"/>
    <cellStyle name="style1528379606226" xfId="733"/>
    <cellStyle name="style1528379606273" xfId="734"/>
    <cellStyle name="style1528379606288" xfId="735"/>
    <cellStyle name="style1528379606320" xfId="736"/>
    <cellStyle name="style1528379606351" xfId="737"/>
    <cellStyle name="style1528379606788" xfId="738"/>
    <cellStyle name="style1528379606819" xfId="739"/>
    <cellStyle name="style1528379606866" xfId="740"/>
    <cellStyle name="style1528379607193" xfId="741"/>
    <cellStyle name="style1528379607224" xfId="742"/>
    <cellStyle name="style1528379607240" xfId="743"/>
    <cellStyle name="style1528379607256" xfId="744"/>
    <cellStyle name="style1528379607287" xfId="745"/>
    <cellStyle name="style1528379607318" xfId="746"/>
    <cellStyle name="style1528379607349" xfId="747"/>
    <cellStyle name="style1528379607365" xfId="748"/>
    <cellStyle name="style1528379607412" xfId="749"/>
    <cellStyle name="style1528379607474" xfId="750"/>
    <cellStyle name="style1528379607490" xfId="751"/>
    <cellStyle name="style1528379607521" xfId="752"/>
    <cellStyle name="style1528379607552" xfId="753"/>
    <cellStyle name="style1528379607599" xfId="754"/>
    <cellStyle name="Texto de advertencia" xfId="755"/>
    <cellStyle name="Texto explicativo" xfId="756"/>
    <cellStyle name="Title" xfId="757"/>
    <cellStyle name="Título" xfId="758"/>
    <cellStyle name="Título 2" xfId="759"/>
    <cellStyle name="Título 3" xfId="760"/>
    <cellStyle name="Total" xfId="761"/>
    <cellStyle name="Warning Text" xfId="7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hyperlink" Target="#Indice!A1" /><Relationship Id="rId5" Type="http://schemas.openxmlformats.org/officeDocument/2006/relationships/hyperlink" Target="#Indice!A1" /><Relationship Id="rId6" Type="http://schemas.openxmlformats.org/officeDocument/2006/relationships/hyperlink" Target="#Indice!A1" /><Relationship Id="rId7" Type="http://schemas.openxmlformats.org/officeDocument/2006/relationships/hyperlink" Target="#Indice!A1" /><Relationship Id="rId8" Type="http://schemas.openxmlformats.org/officeDocument/2006/relationships/hyperlink" Target="#Indice!A1" /><Relationship Id="rId9" Type="http://schemas.openxmlformats.org/officeDocument/2006/relationships/hyperlink" Target="#Indice!A1" /><Relationship Id="rId10" Type="http://schemas.openxmlformats.org/officeDocument/2006/relationships/hyperlink" Target="#Indice!A1" /><Relationship Id="rId11" Type="http://schemas.openxmlformats.org/officeDocument/2006/relationships/hyperlink" Target="#Indice!A1" /><Relationship Id="rId12" Type="http://schemas.openxmlformats.org/officeDocument/2006/relationships/hyperlink" Target="#Indice!A1" /><Relationship Id="rId13" Type="http://schemas.openxmlformats.org/officeDocument/2006/relationships/hyperlink" Target="#Indice!A1" /><Relationship Id="rId14" Type="http://schemas.openxmlformats.org/officeDocument/2006/relationships/hyperlink" Target="#Indice!A1" /><Relationship Id="rId15" Type="http://schemas.openxmlformats.org/officeDocument/2006/relationships/hyperlink" Target="#Indice!A1" /><Relationship Id="rId16" Type="http://schemas.openxmlformats.org/officeDocument/2006/relationships/hyperlink" Target="#Indice!A1" /><Relationship Id="rId17" Type="http://schemas.openxmlformats.org/officeDocument/2006/relationships/hyperlink" Target="#Indice!A1" /><Relationship Id="rId18" Type="http://schemas.openxmlformats.org/officeDocument/2006/relationships/hyperlink" Target="#Indice!A1" /><Relationship Id="rId19" Type="http://schemas.openxmlformats.org/officeDocument/2006/relationships/hyperlink" Target="#Indice!A1" /><Relationship Id="rId20" Type="http://schemas.openxmlformats.org/officeDocument/2006/relationships/hyperlink" Target="#Indice!A1" /><Relationship Id="rId21" Type="http://schemas.openxmlformats.org/officeDocument/2006/relationships/hyperlink" Target="#Indice!A1" /><Relationship Id="rId22" Type="http://schemas.openxmlformats.org/officeDocument/2006/relationships/hyperlink" Target="#Indice!A1" /><Relationship Id="rId23" Type="http://schemas.openxmlformats.org/officeDocument/2006/relationships/hyperlink" Target="#Indice!A1" /><Relationship Id="rId24" Type="http://schemas.openxmlformats.org/officeDocument/2006/relationships/hyperlink" Target="#Indice!A1" /><Relationship Id="rId25" Type="http://schemas.openxmlformats.org/officeDocument/2006/relationships/hyperlink" Target="#Indice!A1" /><Relationship Id="rId26" Type="http://schemas.openxmlformats.org/officeDocument/2006/relationships/hyperlink" Target="#Indice!A1" /><Relationship Id="rId27" Type="http://schemas.openxmlformats.org/officeDocument/2006/relationships/hyperlink" Target="#Indice!A1" /><Relationship Id="rId28" Type="http://schemas.openxmlformats.org/officeDocument/2006/relationships/hyperlink" Target="#Indice!A1" /><Relationship Id="rId29" Type="http://schemas.openxmlformats.org/officeDocument/2006/relationships/hyperlink" Target="#Indice!A1" /><Relationship Id="rId30" Type="http://schemas.openxmlformats.org/officeDocument/2006/relationships/hyperlink" Target="#Indice!A1" /><Relationship Id="rId31" Type="http://schemas.openxmlformats.org/officeDocument/2006/relationships/hyperlink" Target="#Indice!A1" /><Relationship Id="rId32" Type="http://schemas.openxmlformats.org/officeDocument/2006/relationships/hyperlink" Target="#Indice!A1" /><Relationship Id="rId33" Type="http://schemas.openxmlformats.org/officeDocument/2006/relationships/hyperlink" Target="#Indice!A1" /><Relationship Id="rId34" Type="http://schemas.openxmlformats.org/officeDocument/2006/relationships/hyperlink" Target="#Indice!A1" /><Relationship Id="rId35" Type="http://schemas.openxmlformats.org/officeDocument/2006/relationships/hyperlink" Target="#Indice!A1" /><Relationship Id="rId36" Type="http://schemas.openxmlformats.org/officeDocument/2006/relationships/hyperlink" Target="#Indice!A1" /><Relationship Id="rId37" Type="http://schemas.openxmlformats.org/officeDocument/2006/relationships/hyperlink" Target="#Indice!A1" /><Relationship Id="rId38" Type="http://schemas.openxmlformats.org/officeDocument/2006/relationships/hyperlink" Target="#Indice!A1" /><Relationship Id="rId39" Type="http://schemas.openxmlformats.org/officeDocument/2006/relationships/hyperlink" Target="#Indice!A1" /><Relationship Id="rId40" Type="http://schemas.openxmlformats.org/officeDocument/2006/relationships/hyperlink" Target="#Indice!A1" /><Relationship Id="rId41" Type="http://schemas.openxmlformats.org/officeDocument/2006/relationships/hyperlink" Target="#Indice!A1" /><Relationship Id="rId42" Type="http://schemas.openxmlformats.org/officeDocument/2006/relationships/hyperlink" Target="#Indice!A1" /><Relationship Id="rId43" Type="http://schemas.openxmlformats.org/officeDocument/2006/relationships/hyperlink" Target="#Indice!A1" /><Relationship Id="rId44" Type="http://schemas.openxmlformats.org/officeDocument/2006/relationships/hyperlink" Target="#Indice!A1" /><Relationship Id="rId45" Type="http://schemas.openxmlformats.org/officeDocument/2006/relationships/hyperlink" Target="#Indice!A1" /><Relationship Id="rId46" Type="http://schemas.openxmlformats.org/officeDocument/2006/relationships/hyperlink" Target="#Indice!A1" /><Relationship Id="rId47" Type="http://schemas.openxmlformats.org/officeDocument/2006/relationships/hyperlink" Target="#Indice!A1" /><Relationship Id="rId48" Type="http://schemas.openxmlformats.org/officeDocument/2006/relationships/hyperlink" Target="#Indice!A1" /><Relationship Id="rId49" Type="http://schemas.openxmlformats.org/officeDocument/2006/relationships/hyperlink" Target="#Indice!A1" /><Relationship Id="rId50" Type="http://schemas.openxmlformats.org/officeDocument/2006/relationships/hyperlink" Target="#Indice!A1" /><Relationship Id="rId51" Type="http://schemas.openxmlformats.org/officeDocument/2006/relationships/hyperlink" Target="#Indice!A1" /><Relationship Id="rId52" Type="http://schemas.openxmlformats.org/officeDocument/2006/relationships/hyperlink" Target="#Indice!A1" /><Relationship Id="rId53" Type="http://schemas.openxmlformats.org/officeDocument/2006/relationships/hyperlink" Target="#Indice!A1" /><Relationship Id="rId54" Type="http://schemas.openxmlformats.org/officeDocument/2006/relationships/hyperlink" Target="#Indice!A1" /><Relationship Id="rId55" Type="http://schemas.openxmlformats.org/officeDocument/2006/relationships/hyperlink" Target="#Indice!A1" /><Relationship Id="rId56" Type="http://schemas.openxmlformats.org/officeDocument/2006/relationships/hyperlink" Target="#Indice!A1" /><Relationship Id="rId57" Type="http://schemas.openxmlformats.org/officeDocument/2006/relationships/hyperlink" Target="#Indic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6</xdr:row>
      <xdr:rowOff>47625</xdr:rowOff>
    </xdr:from>
    <xdr:to>
      <xdr:col>9</xdr:col>
      <xdr:colOff>0</xdr:colOff>
      <xdr:row>6</xdr:row>
      <xdr:rowOff>47625</xdr:rowOff>
    </xdr:to>
    <xdr:pic>
      <xdr:nvPicPr>
        <xdr:cNvPr id="1" name="Picture 1" descr="imagesCA0XS2OR">
          <a:hlinkClick r:id="rId3"/>
        </xdr:cNvPr>
        <xdr:cNvPicPr preferRelativeResize="1">
          <a:picLocks noChangeAspect="1"/>
        </xdr:cNvPicPr>
      </xdr:nvPicPr>
      <xdr:blipFill>
        <a:blip r:embed="rId1"/>
        <a:stretch>
          <a:fillRect/>
        </a:stretch>
      </xdr:blipFill>
      <xdr:spPr>
        <a:xfrm>
          <a:off x="9096375" y="1304925"/>
          <a:ext cx="0" cy="0"/>
        </a:xfrm>
        <a:prstGeom prst="rect">
          <a:avLst/>
        </a:prstGeom>
        <a:noFill/>
        <a:ln w="9525" cmpd="sng">
          <a:noFill/>
        </a:ln>
      </xdr:spPr>
    </xdr:pic>
    <xdr:clientData/>
  </xdr:twoCellAnchor>
  <xdr:twoCellAnchor editAs="oneCell">
    <xdr:from>
      <xdr:col>17</xdr:col>
      <xdr:colOff>0</xdr:colOff>
      <xdr:row>6</xdr:row>
      <xdr:rowOff>47625</xdr:rowOff>
    </xdr:from>
    <xdr:to>
      <xdr:col>17</xdr:col>
      <xdr:colOff>0</xdr:colOff>
      <xdr:row>6</xdr:row>
      <xdr:rowOff>47625</xdr:rowOff>
    </xdr:to>
    <xdr:pic>
      <xdr:nvPicPr>
        <xdr:cNvPr id="2" name="Picture 1" descr="imagesCA0XS2OR">
          <a:hlinkClick r:id="rId5"/>
        </xdr:cNvPr>
        <xdr:cNvPicPr preferRelativeResize="1">
          <a:picLocks noChangeAspect="1"/>
        </xdr:cNvPicPr>
      </xdr:nvPicPr>
      <xdr:blipFill>
        <a:blip r:embed="rId1"/>
        <a:stretch>
          <a:fillRect/>
        </a:stretch>
      </xdr:blipFill>
      <xdr:spPr>
        <a:xfrm>
          <a:off x="14992350" y="1304925"/>
          <a:ext cx="0" cy="0"/>
        </a:xfrm>
        <a:prstGeom prst="rect">
          <a:avLst/>
        </a:prstGeom>
        <a:noFill/>
        <a:ln w="9525" cmpd="sng">
          <a:noFill/>
        </a:ln>
      </xdr:spPr>
    </xdr:pic>
    <xdr:clientData/>
  </xdr:twoCellAnchor>
  <xdr:twoCellAnchor editAs="oneCell">
    <xdr:from>
      <xdr:col>25</xdr:col>
      <xdr:colOff>0</xdr:colOff>
      <xdr:row>6</xdr:row>
      <xdr:rowOff>47625</xdr:rowOff>
    </xdr:from>
    <xdr:to>
      <xdr:col>25</xdr:col>
      <xdr:colOff>0</xdr:colOff>
      <xdr:row>6</xdr:row>
      <xdr:rowOff>47625</xdr:rowOff>
    </xdr:to>
    <xdr:pic>
      <xdr:nvPicPr>
        <xdr:cNvPr id="3" name="Picture 1" descr="imagesCA0XS2OR">
          <a:hlinkClick r:id="rId7"/>
        </xdr:cNvPr>
        <xdr:cNvPicPr preferRelativeResize="1">
          <a:picLocks noChangeAspect="1"/>
        </xdr:cNvPicPr>
      </xdr:nvPicPr>
      <xdr:blipFill>
        <a:blip r:embed="rId1"/>
        <a:stretch>
          <a:fillRect/>
        </a:stretch>
      </xdr:blipFill>
      <xdr:spPr>
        <a:xfrm>
          <a:off x="21088350" y="1304925"/>
          <a:ext cx="0" cy="0"/>
        </a:xfrm>
        <a:prstGeom prst="rect">
          <a:avLst/>
        </a:prstGeom>
        <a:noFill/>
        <a:ln w="9525" cmpd="sng">
          <a:noFill/>
        </a:ln>
      </xdr:spPr>
    </xdr:pic>
    <xdr:clientData/>
  </xdr:twoCellAnchor>
  <xdr:twoCellAnchor editAs="oneCell">
    <xdr:from>
      <xdr:col>33</xdr:col>
      <xdr:colOff>0</xdr:colOff>
      <xdr:row>6</xdr:row>
      <xdr:rowOff>47625</xdr:rowOff>
    </xdr:from>
    <xdr:to>
      <xdr:col>33</xdr:col>
      <xdr:colOff>0</xdr:colOff>
      <xdr:row>6</xdr:row>
      <xdr:rowOff>47625</xdr:rowOff>
    </xdr:to>
    <xdr:pic>
      <xdr:nvPicPr>
        <xdr:cNvPr id="4" name="Picture 1" descr="imagesCA0XS2OR">
          <a:hlinkClick r:id="rId9"/>
        </xdr:cNvPr>
        <xdr:cNvPicPr preferRelativeResize="1">
          <a:picLocks noChangeAspect="1"/>
        </xdr:cNvPicPr>
      </xdr:nvPicPr>
      <xdr:blipFill>
        <a:blip r:embed="rId1"/>
        <a:stretch>
          <a:fillRect/>
        </a:stretch>
      </xdr:blipFill>
      <xdr:spPr>
        <a:xfrm>
          <a:off x="27184350" y="1304925"/>
          <a:ext cx="0" cy="0"/>
        </a:xfrm>
        <a:prstGeom prst="rect">
          <a:avLst/>
        </a:prstGeom>
        <a:noFill/>
        <a:ln w="9525" cmpd="sng">
          <a:noFill/>
        </a:ln>
      </xdr:spPr>
    </xdr:pic>
    <xdr:clientData/>
  </xdr:twoCellAnchor>
  <xdr:twoCellAnchor editAs="oneCell">
    <xdr:from>
      <xdr:col>41</xdr:col>
      <xdr:colOff>0</xdr:colOff>
      <xdr:row>6</xdr:row>
      <xdr:rowOff>47625</xdr:rowOff>
    </xdr:from>
    <xdr:to>
      <xdr:col>41</xdr:col>
      <xdr:colOff>0</xdr:colOff>
      <xdr:row>6</xdr:row>
      <xdr:rowOff>47625</xdr:rowOff>
    </xdr:to>
    <xdr:pic>
      <xdr:nvPicPr>
        <xdr:cNvPr id="5" name="Picture 1" descr="imagesCA0XS2OR">
          <a:hlinkClick r:id="rId11"/>
        </xdr:cNvPr>
        <xdr:cNvPicPr preferRelativeResize="1">
          <a:picLocks noChangeAspect="1"/>
        </xdr:cNvPicPr>
      </xdr:nvPicPr>
      <xdr:blipFill>
        <a:blip r:embed="rId1"/>
        <a:stretch>
          <a:fillRect/>
        </a:stretch>
      </xdr:blipFill>
      <xdr:spPr>
        <a:xfrm>
          <a:off x="33280350" y="1304925"/>
          <a:ext cx="0" cy="0"/>
        </a:xfrm>
        <a:prstGeom prst="rect">
          <a:avLst/>
        </a:prstGeom>
        <a:noFill/>
        <a:ln w="9525" cmpd="sng">
          <a:noFill/>
        </a:ln>
      </xdr:spPr>
    </xdr:pic>
    <xdr:clientData/>
  </xdr:twoCellAnchor>
  <xdr:twoCellAnchor editAs="oneCell">
    <xdr:from>
      <xdr:col>49</xdr:col>
      <xdr:colOff>0</xdr:colOff>
      <xdr:row>6</xdr:row>
      <xdr:rowOff>47625</xdr:rowOff>
    </xdr:from>
    <xdr:to>
      <xdr:col>49</xdr:col>
      <xdr:colOff>0</xdr:colOff>
      <xdr:row>6</xdr:row>
      <xdr:rowOff>47625</xdr:rowOff>
    </xdr:to>
    <xdr:pic>
      <xdr:nvPicPr>
        <xdr:cNvPr id="6" name="Picture 1" descr="imagesCA0XS2OR">
          <a:hlinkClick r:id="rId13"/>
        </xdr:cNvPr>
        <xdr:cNvPicPr preferRelativeResize="1">
          <a:picLocks noChangeAspect="1"/>
        </xdr:cNvPicPr>
      </xdr:nvPicPr>
      <xdr:blipFill>
        <a:blip r:embed="rId1"/>
        <a:stretch>
          <a:fillRect/>
        </a:stretch>
      </xdr:blipFill>
      <xdr:spPr>
        <a:xfrm>
          <a:off x="39376350" y="1304925"/>
          <a:ext cx="0" cy="0"/>
        </a:xfrm>
        <a:prstGeom prst="rect">
          <a:avLst/>
        </a:prstGeom>
        <a:noFill/>
        <a:ln w="9525" cmpd="sng">
          <a:noFill/>
        </a:ln>
      </xdr:spPr>
    </xdr:pic>
    <xdr:clientData/>
  </xdr:twoCellAnchor>
  <xdr:twoCellAnchor editAs="oneCell">
    <xdr:from>
      <xdr:col>57</xdr:col>
      <xdr:colOff>0</xdr:colOff>
      <xdr:row>6</xdr:row>
      <xdr:rowOff>47625</xdr:rowOff>
    </xdr:from>
    <xdr:to>
      <xdr:col>57</xdr:col>
      <xdr:colOff>0</xdr:colOff>
      <xdr:row>6</xdr:row>
      <xdr:rowOff>47625</xdr:rowOff>
    </xdr:to>
    <xdr:pic>
      <xdr:nvPicPr>
        <xdr:cNvPr id="7" name="Picture 1" descr="imagesCA0XS2OR">
          <a:hlinkClick r:id="rId15"/>
        </xdr:cNvPr>
        <xdr:cNvPicPr preferRelativeResize="1">
          <a:picLocks noChangeAspect="1"/>
        </xdr:cNvPicPr>
      </xdr:nvPicPr>
      <xdr:blipFill>
        <a:blip r:embed="rId1"/>
        <a:stretch>
          <a:fillRect/>
        </a:stretch>
      </xdr:blipFill>
      <xdr:spPr>
        <a:xfrm>
          <a:off x="45472350" y="1304925"/>
          <a:ext cx="0" cy="0"/>
        </a:xfrm>
        <a:prstGeom prst="rect">
          <a:avLst/>
        </a:prstGeom>
        <a:noFill/>
        <a:ln w="9525" cmpd="sng">
          <a:noFill/>
        </a:ln>
      </xdr:spPr>
    </xdr:pic>
    <xdr:clientData/>
  </xdr:twoCellAnchor>
  <xdr:twoCellAnchor editAs="oneCell">
    <xdr:from>
      <xdr:col>65</xdr:col>
      <xdr:colOff>0</xdr:colOff>
      <xdr:row>6</xdr:row>
      <xdr:rowOff>47625</xdr:rowOff>
    </xdr:from>
    <xdr:to>
      <xdr:col>65</xdr:col>
      <xdr:colOff>0</xdr:colOff>
      <xdr:row>6</xdr:row>
      <xdr:rowOff>47625</xdr:rowOff>
    </xdr:to>
    <xdr:pic>
      <xdr:nvPicPr>
        <xdr:cNvPr id="8" name="Picture 1" descr="imagesCA0XS2OR">
          <a:hlinkClick r:id="rId17"/>
        </xdr:cNvPr>
        <xdr:cNvPicPr preferRelativeResize="1">
          <a:picLocks noChangeAspect="1"/>
        </xdr:cNvPicPr>
      </xdr:nvPicPr>
      <xdr:blipFill>
        <a:blip r:embed="rId1"/>
        <a:stretch>
          <a:fillRect/>
        </a:stretch>
      </xdr:blipFill>
      <xdr:spPr>
        <a:xfrm>
          <a:off x="51568350" y="1304925"/>
          <a:ext cx="0" cy="0"/>
        </a:xfrm>
        <a:prstGeom prst="rect">
          <a:avLst/>
        </a:prstGeom>
        <a:noFill/>
        <a:ln w="9525" cmpd="sng">
          <a:noFill/>
        </a:ln>
      </xdr:spPr>
    </xdr:pic>
    <xdr:clientData/>
  </xdr:twoCellAnchor>
  <xdr:twoCellAnchor editAs="oneCell">
    <xdr:from>
      <xdr:col>73</xdr:col>
      <xdr:colOff>0</xdr:colOff>
      <xdr:row>6</xdr:row>
      <xdr:rowOff>47625</xdr:rowOff>
    </xdr:from>
    <xdr:to>
      <xdr:col>73</xdr:col>
      <xdr:colOff>0</xdr:colOff>
      <xdr:row>6</xdr:row>
      <xdr:rowOff>47625</xdr:rowOff>
    </xdr:to>
    <xdr:pic>
      <xdr:nvPicPr>
        <xdr:cNvPr id="9" name="Picture 1" descr="imagesCA0XS2OR">
          <a:hlinkClick r:id="rId19"/>
        </xdr:cNvPr>
        <xdr:cNvPicPr preferRelativeResize="1">
          <a:picLocks noChangeAspect="1"/>
        </xdr:cNvPicPr>
      </xdr:nvPicPr>
      <xdr:blipFill>
        <a:blip r:embed="rId1"/>
        <a:stretch>
          <a:fillRect/>
        </a:stretch>
      </xdr:blipFill>
      <xdr:spPr>
        <a:xfrm>
          <a:off x="57664350" y="1304925"/>
          <a:ext cx="0" cy="0"/>
        </a:xfrm>
        <a:prstGeom prst="rect">
          <a:avLst/>
        </a:prstGeom>
        <a:noFill/>
        <a:ln w="9525" cmpd="sng">
          <a:noFill/>
        </a:ln>
      </xdr:spPr>
    </xdr:pic>
    <xdr:clientData/>
  </xdr:twoCellAnchor>
  <xdr:twoCellAnchor editAs="oneCell">
    <xdr:from>
      <xdr:col>81</xdr:col>
      <xdr:colOff>0</xdr:colOff>
      <xdr:row>6</xdr:row>
      <xdr:rowOff>47625</xdr:rowOff>
    </xdr:from>
    <xdr:to>
      <xdr:col>81</xdr:col>
      <xdr:colOff>0</xdr:colOff>
      <xdr:row>6</xdr:row>
      <xdr:rowOff>47625</xdr:rowOff>
    </xdr:to>
    <xdr:pic>
      <xdr:nvPicPr>
        <xdr:cNvPr id="10" name="Picture 1" descr="imagesCA0XS2OR">
          <a:hlinkClick r:id="rId21"/>
        </xdr:cNvPr>
        <xdr:cNvPicPr preferRelativeResize="1">
          <a:picLocks noChangeAspect="1"/>
        </xdr:cNvPicPr>
      </xdr:nvPicPr>
      <xdr:blipFill>
        <a:blip r:embed="rId1"/>
        <a:stretch>
          <a:fillRect/>
        </a:stretch>
      </xdr:blipFill>
      <xdr:spPr>
        <a:xfrm>
          <a:off x="63760350" y="1304925"/>
          <a:ext cx="0" cy="0"/>
        </a:xfrm>
        <a:prstGeom prst="rect">
          <a:avLst/>
        </a:prstGeom>
        <a:noFill/>
        <a:ln w="9525" cmpd="sng">
          <a:noFill/>
        </a:ln>
      </xdr:spPr>
    </xdr:pic>
    <xdr:clientData/>
  </xdr:twoCellAnchor>
  <xdr:twoCellAnchor editAs="oneCell">
    <xdr:from>
      <xdr:col>89</xdr:col>
      <xdr:colOff>0</xdr:colOff>
      <xdr:row>6</xdr:row>
      <xdr:rowOff>47625</xdr:rowOff>
    </xdr:from>
    <xdr:to>
      <xdr:col>89</xdr:col>
      <xdr:colOff>0</xdr:colOff>
      <xdr:row>6</xdr:row>
      <xdr:rowOff>47625</xdr:rowOff>
    </xdr:to>
    <xdr:pic>
      <xdr:nvPicPr>
        <xdr:cNvPr id="11" name="Picture 1" descr="imagesCA0XS2OR">
          <a:hlinkClick r:id="rId23"/>
        </xdr:cNvPr>
        <xdr:cNvPicPr preferRelativeResize="1">
          <a:picLocks noChangeAspect="1"/>
        </xdr:cNvPicPr>
      </xdr:nvPicPr>
      <xdr:blipFill>
        <a:blip r:embed="rId1"/>
        <a:stretch>
          <a:fillRect/>
        </a:stretch>
      </xdr:blipFill>
      <xdr:spPr>
        <a:xfrm>
          <a:off x="69856350" y="1304925"/>
          <a:ext cx="0" cy="0"/>
        </a:xfrm>
        <a:prstGeom prst="rect">
          <a:avLst/>
        </a:prstGeom>
        <a:noFill/>
        <a:ln w="9525" cmpd="sng">
          <a:noFill/>
        </a:ln>
      </xdr:spPr>
    </xdr:pic>
    <xdr:clientData/>
  </xdr:twoCellAnchor>
  <xdr:twoCellAnchor editAs="oneCell">
    <xdr:from>
      <xdr:col>97</xdr:col>
      <xdr:colOff>0</xdr:colOff>
      <xdr:row>6</xdr:row>
      <xdr:rowOff>47625</xdr:rowOff>
    </xdr:from>
    <xdr:to>
      <xdr:col>97</xdr:col>
      <xdr:colOff>0</xdr:colOff>
      <xdr:row>6</xdr:row>
      <xdr:rowOff>47625</xdr:rowOff>
    </xdr:to>
    <xdr:pic>
      <xdr:nvPicPr>
        <xdr:cNvPr id="12" name="Picture 1" descr="imagesCA0XS2OR">
          <a:hlinkClick r:id="rId25"/>
        </xdr:cNvPr>
        <xdr:cNvPicPr preferRelativeResize="1">
          <a:picLocks noChangeAspect="1"/>
        </xdr:cNvPicPr>
      </xdr:nvPicPr>
      <xdr:blipFill>
        <a:blip r:embed="rId1"/>
        <a:stretch>
          <a:fillRect/>
        </a:stretch>
      </xdr:blipFill>
      <xdr:spPr>
        <a:xfrm>
          <a:off x="75952350" y="1304925"/>
          <a:ext cx="0" cy="0"/>
        </a:xfrm>
        <a:prstGeom prst="rect">
          <a:avLst/>
        </a:prstGeom>
        <a:noFill/>
        <a:ln w="9525" cmpd="sng">
          <a:noFill/>
        </a:ln>
      </xdr:spPr>
    </xdr:pic>
    <xdr:clientData/>
  </xdr:twoCellAnchor>
  <xdr:twoCellAnchor editAs="oneCell">
    <xdr:from>
      <xdr:col>105</xdr:col>
      <xdr:colOff>0</xdr:colOff>
      <xdr:row>6</xdr:row>
      <xdr:rowOff>47625</xdr:rowOff>
    </xdr:from>
    <xdr:to>
      <xdr:col>105</xdr:col>
      <xdr:colOff>0</xdr:colOff>
      <xdr:row>6</xdr:row>
      <xdr:rowOff>47625</xdr:rowOff>
    </xdr:to>
    <xdr:pic>
      <xdr:nvPicPr>
        <xdr:cNvPr id="13" name="Picture 1" descr="imagesCA0XS2OR">
          <a:hlinkClick r:id="rId27"/>
        </xdr:cNvPr>
        <xdr:cNvPicPr preferRelativeResize="1">
          <a:picLocks noChangeAspect="1"/>
        </xdr:cNvPicPr>
      </xdr:nvPicPr>
      <xdr:blipFill>
        <a:blip r:embed="rId1"/>
        <a:stretch>
          <a:fillRect/>
        </a:stretch>
      </xdr:blipFill>
      <xdr:spPr>
        <a:xfrm>
          <a:off x="82048350" y="1304925"/>
          <a:ext cx="0" cy="0"/>
        </a:xfrm>
        <a:prstGeom prst="rect">
          <a:avLst/>
        </a:prstGeom>
        <a:noFill/>
        <a:ln w="9525" cmpd="sng">
          <a:noFill/>
        </a:ln>
      </xdr:spPr>
    </xdr:pic>
    <xdr:clientData/>
  </xdr:twoCellAnchor>
  <xdr:twoCellAnchor editAs="oneCell">
    <xdr:from>
      <xdr:col>113</xdr:col>
      <xdr:colOff>0</xdr:colOff>
      <xdr:row>6</xdr:row>
      <xdr:rowOff>47625</xdr:rowOff>
    </xdr:from>
    <xdr:to>
      <xdr:col>113</xdr:col>
      <xdr:colOff>0</xdr:colOff>
      <xdr:row>6</xdr:row>
      <xdr:rowOff>47625</xdr:rowOff>
    </xdr:to>
    <xdr:pic>
      <xdr:nvPicPr>
        <xdr:cNvPr id="14" name="Picture 1" descr="imagesCA0XS2OR">
          <a:hlinkClick r:id="rId29"/>
        </xdr:cNvPr>
        <xdr:cNvPicPr preferRelativeResize="1">
          <a:picLocks noChangeAspect="1"/>
        </xdr:cNvPicPr>
      </xdr:nvPicPr>
      <xdr:blipFill>
        <a:blip r:embed="rId1"/>
        <a:stretch>
          <a:fillRect/>
        </a:stretch>
      </xdr:blipFill>
      <xdr:spPr>
        <a:xfrm>
          <a:off x="88144350" y="1304925"/>
          <a:ext cx="0" cy="0"/>
        </a:xfrm>
        <a:prstGeom prst="rect">
          <a:avLst/>
        </a:prstGeom>
        <a:noFill/>
        <a:ln w="9525" cmpd="sng">
          <a:noFill/>
        </a:ln>
      </xdr:spPr>
    </xdr:pic>
    <xdr:clientData/>
  </xdr:twoCellAnchor>
  <xdr:twoCellAnchor editAs="oneCell">
    <xdr:from>
      <xdr:col>121</xdr:col>
      <xdr:colOff>0</xdr:colOff>
      <xdr:row>6</xdr:row>
      <xdr:rowOff>47625</xdr:rowOff>
    </xdr:from>
    <xdr:to>
      <xdr:col>121</xdr:col>
      <xdr:colOff>0</xdr:colOff>
      <xdr:row>6</xdr:row>
      <xdr:rowOff>47625</xdr:rowOff>
    </xdr:to>
    <xdr:pic>
      <xdr:nvPicPr>
        <xdr:cNvPr id="15" name="Picture 1" descr="imagesCA0XS2OR">
          <a:hlinkClick r:id="rId31"/>
        </xdr:cNvPr>
        <xdr:cNvPicPr preferRelativeResize="1">
          <a:picLocks noChangeAspect="1"/>
        </xdr:cNvPicPr>
      </xdr:nvPicPr>
      <xdr:blipFill>
        <a:blip r:embed="rId1"/>
        <a:stretch>
          <a:fillRect/>
        </a:stretch>
      </xdr:blipFill>
      <xdr:spPr>
        <a:xfrm>
          <a:off x="94240350" y="1304925"/>
          <a:ext cx="0" cy="0"/>
        </a:xfrm>
        <a:prstGeom prst="rect">
          <a:avLst/>
        </a:prstGeom>
        <a:noFill/>
        <a:ln w="9525" cmpd="sng">
          <a:noFill/>
        </a:ln>
      </xdr:spPr>
    </xdr:pic>
    <xdr:clientData/>
  </xdr:twoCellAnchor>
  <xdr:twoCellAnchor editAs="oneCell">
    <xdr:from>
      <xdr:col>129</xdr:col>
      <xdr:colOff>0</xdr:colOff>
      <xdr:row>6</xdr:row>
      <xdr:rowOff>47625</xdr:rowOff>
    </xdr:from>
    <xdr:to>
      <xdr:col>129</xdr:col>
      <xdr:colOff>0</xdr:colOff>
      <xdr:row>6</xdr:row>
      <xdr:rowOff>47625</xdr:rowOff>
    </xdr:to>
    <xdr:pic>
      <xdr:nvPicPr>
        <xdr:cNvPr id="16" name="Picture 1" descr="imagesCA0XS2OR">
          <a:hlinkClick r:id="rId33"/>
        </xdr:cNvPr>
        <xdr:cNvPicPr preferRelativeResize="1">
          <a:picLocks noChangeAspect="1"/>
        </xdr:cNvPicPr>
      </xdr:nvPicPr>
      <xdr:blipFill>
        <a:blip r:embed="rId1"/>
        <a:stretch>
          <a:fillRect/>
        </a:stretch>
      </xdr:blipFill>
      <xdr:spPr>
        <a:xfrm>
          <a:off x="100336350" y="1304925"/>
          <a:ext cx="0" cy="0"/>
        </a:xfrm>
        <a:prstGeom prst="rect">
          <a:avLst/>
        </a:prstGeom>
        <a:noFill/>
        <a:ln w="9525" cmpd="sng">
          <a:noFill/>
        </a:ln>
      </xdr:spPr>
    </xdr:pic>
    <xdr:clientData/>
  </xdr:twoCellAnchor>
  <xdr:twoCellAnchor editAs="oneCell">
    <xdr:from>
      <xdr:col>137</xdr:col>
      <xdr:colOff>0</xdr:colOff>
      <xdr:row>6</xdr:row>
      <xdr:rowOff>47625</xdr:rowOff>
    </xdr:from>
    <xdr:to>
      <xdr:col>137</xdr:col>
      <xdr:colOff>0</xdr:colOff>
      <xdr:row>6</xdr:row>
      <xdr:rowOff>47625</xdr:rowOff>
    </xdr:to>
    <xdr:pic>
      <xdr:nvPicPr>
        <xdr:cNvPr id="17" name="Picture 1" descr="imagesCA0XS2OR">
          <a:hlinkClick r:id="rId35"/>
        </xdr:cNvPr>
        <xdr:cNvPicPr preferRelativeResize="1">
          <a:picLocks noChangeAspect="1"/>
        </xdr:cNvPicPr>
      </xdr:nvPicPr>
      <xdr:blipFill>
        <a:blip r:embed="rId1"/>
        <a:stretch>
          <a:fillRect/>
        </a:stretch>
      </xdr:blipFill>
      <xdr:spPr>
        <a:xfrm>
          <a:off x="106432350" y="1304925"/>
          <a:ext cx="0" cy="0"/>
        </a:xfrm>
        <a:prstGeom prst="rect">
          <a:avLst/>
        </a:prstGeom>
        <a:noFill/>
        <a:ln w="9525" cmpd="sng">
          <a:noFill/>
        </a:ln>
      </xdr:spPr>
    </xdr:pic>
    <xdr:clientData/>
  </xdr:twoCellAnchor>
  <xdr:twoCellAnchor editAs="oneCell">
    <xdr:from>
      <xdr:col>145</xdr:col>
      <xdr:colOff>0</xdr:colOff>
      <xdr:row>6</xdr:row>
      <xdr:rowOff>47625</xdr:rowOff>
    </xdr:from>
    <xdr:to>
      <xdr:col>145</xdr:col>
      <xdr:colOff>0</xdr:colOff>
      <xdr:row>6</xdr:row>
      <xdr:rowOff>47625</xdr:rowOff>
    </xdr:to>
    <xdr:pic>
      <xdr:nvPicPr>
        <xdr:cNvPr id="18" name="Picture 1" descr="imagesCA0XS2OR">
          <a:hlinkClick r:id="rId37"/>
        </xdr:cNvPr>
        <xdr:cNvPicPr preferRelativeResize="1">
          <a:picLocks noChangeAspect="1"/>
        </xdr:cNvPicPr>
      </xdr:nvPicPr>
      <xdr:blipFill>
        <a:blip r:embed="rId1"/>
        <a:stretch>
          <a:fillRect/>
        </a:stretch>
      </xdr:blipFill>
      <xdr:spPr>
        <a:xfrm>
          <a:off x="112528350" y="1304925"/>
          <a:ext cx="0" cy="0"/>
        </a:xfrm>
        <a:prstGeom prst="rect">
          <a:avLst/>
        </a:prstGeom>
        <a:noFill/>
        <a:ln w="9525" cmpd="sng">
          <a:noFill/>
        </a:ln>
      </xdr:spPr>
    </xdr:pic>
    <xdr:clientData/>
  </xdr:twoCellAnchor>
  <xdr:twoCellAnchor editAs="oneCell">
    <xdr:from>
      <xdr:col>153</xdr:col>
      <xdr:colOff>0</xdr:colOff>
      <xdr:row>6</xdr:row>
      <xdr:rowOff>47625</xdr:rowOff>
    </xdr:from>
    <xdr:to>
      <xdr:col>153</xdr:col>
      <xdr:colOff>0</xdr:colOff>
      <xdr:row>6</xdr:row>
      <xdr:rowOff>47625</xdr:rowOff>
    </xdr:to>
    <xdr:pic>
      <xdr:nvPicPr>
        <xdr:cNvPr id="19" name="Picture 1" descr="imagesCA0XS2OR">
          <a:hlinkClick r:id="rId39"/>
        </xdr:cNvPr>
        <xdr:cNvPicPr preferRelativeResize="1">
          <a:picLocks noChangeAspect="1"/>
        </xdr:cNvPicPr>
      </xdr:nvPicPr>
      <xdr:blipFill>
        <a:blip r:embed="rId1"/>
        <a:stretch>
          <a:fillRect/>
        </a:stretch>
      </xdr:blipFill>
      <xdr:spPr>
        <a:xfrm>
          <a:off x="118624350" y="1304925"/>
          <a:ext cx="0" cy="0"/>
        </a:xfrm>
        <a:prstGeom prst="rect">
          <a:avLst/>
        </a:prstGeom>
        <a:noFill/>
        <a:ln w="9525" cmpd="sng">
          <a:noFill/>
        </a:ln>
      </xdr:spPr>
    </xdr:pic>
    <xdr:clientData/>
  </xdr:twoCellAnchor>
  <xdr:twoCellAnchor editAs="oneCell">
    <xdr:from>
      <xdr:col>161</xdr:col>
      <xdr:colOff>0</xdr:colOff>
      <xdr:row>6</xdr:row>
      <xdr:rowOff>47625</xdr:rowOff>
    </xdr:from>
    <xdr:to>
      <xdr:col>161</xdr:col>
      <xdr:colOff>0</xdr:colOff>
      <xdr:row>6</xdr:row>
      <xdr:rowOff>47625</xdr:rowOff>
    </xdr:to>
    <xdr:pic>
      <xdr:nvPicPr>
        <xdr:cNvPr id="20" name="Picture 1" descr="imagesCA0XS2OR">
          <a:hlinkClick r:id="rId41"/>
        </xdr:cNvPr>
        <xdr:cNvPicPr preferRelativeResize="1">
          <a:picLocks noChangeAspect="1"/>
        </xdr:cNvPicPr>
      </xdr:nvPicPr>
      <xdr:blipFill>
        <a:blip r:embed="rId1"/>
        <a:stretch>
          <a:fillRect/>
        </a:stretch>
      </xdr:blipFill>
      <xdr:spPr>
        <a:xfrm>
          <a:off x="124720350" y="1304925"/>
          <a:ext cx="0" cy="0"/>
        </a:xfrm>
        <a:prstGeom prst="rect">
          <a:avLst/>
        </a:prstGeom>
        <a:noFill/>
        <a:ln w="9525" cmpd="sng">
          <a:noFill/>
        </a:ln>
      </xdr:spPr>
    </xdr:pic>
    <xdr:clientData/>
  </xdr:twoCellAnchor>
  <xdr:twoCellAnchor editAs="oneCell">
    <xdr:from>
      <xdr:col>169</xdr:col>
      <xdr:colOff>0</xdr:colOff>
      <xdr:row>6</xdr:row>
      <xdr:rowOff>47625</xdr:rowOff>
    </xdr:from>
    <xdr:to>
      <xdr:col>169</xdr:col>
      <xdr:colOff>0</xdr:colOff>
      <xdr:row>6</xdr:row>
      <xdr:rowOff>47625</xdr:rowOff>
    </xdr:to>
    <xdr:pic>
      <xdr:nvPicPr>
        <xdr:cNvPr id="21" name="Picture 1" descr="imagesCA0XS2OR">
          <a:hlinkClick r:id="rId43"/>
        </xdr:cNvPr>
        <xdr:cNvPicPr preferRelativeResize="1">
          <a:picLocks noChangeAspect="1"/>
        </xdr:cNvPicPr>
      </xdr:nvPicPr>
      <xdr:blipFill>
        <a:blip r:embed="rId1"/>
        <a:stretch>
          <a:fillRect/>
        </a:stretch>
      </xdr:blipFill>
      <xdr:spPr>
        <a:xfrm>
          <a:off x="130816350" y="1304925"/>
          <a:ext cx="0" cy="0"/>
        </a:xfrm>
        <a:prstGeom prst="rect">
          <a:avLst/>
        </a:prstGeom>
        <a:noFill/>
        <a:ln w="9525" cmpd="sng">
          <a:noFill/>
        </a:ln>
      </xdr:spPr>
    </xdr:pic>
    <xdr:clientData/>
  </xdr:twoCellAnchor>
  <xdr:twoCellAnchor editAs="oneCell">
    <xdr:from>
      <xdr:col>177</xdr:col>
      <xdr:colOff>0</xdr:colOff>
      <xdr:row>6</xdr:row>
      <xdr:rowOff>47625</xdr:rowOff>
    </xdr:from>
    <xdr:to>
      <xdr:col>177</xdr:col>
      <xdr:colOff>0</xdr:colOff>
      <xdr:row>6</xdr:row>
      <xdr:rowOff>47625</xdr:rowOff>
    </xdr:to>
    <xdr:pic>
      <xdr:nvPicPr>
        <xdr:cNvPr id="22" name="Picture 1" descr="imagesCA0XS2OR">
          <a:hlinkClick r:id="rId45"/>
        </xdr:cNvPr>
        <xdr:cNvPicPr preferRelativeResize="1">
          <a:picLocks noChangeAspect="1"/>
        </xdr:cNvPicPr>
      </xdr:nvPicPr>
      <xdr:blipFill>
        <a:blip r:embed="rId1"/>
        <a:stretch>
          <a:fillRect/>
        </a:stretch>
      </xdr:blipFill>
      <xdr:spPr>
        <a:xfrm>
          <a:off x="136912350" y="1304925"/>
          <a:ext cx="0" cy="0"/>
        </a:xfrm>
        <a:prstGeom prst="rect">
          <a:avLst/>
        </a:prstGeom>
        <a:noFill/>
        <a:ln w="9525" cmpd="sng">
          <a:noFill/>
        </a:ln>
      </xdr:spPr>
    </xdr:pic>
    <xdr:clientData/>
  </xdr:twoCellAnchor>
  <xdr:twoCellAnchor editAs="oneCell">
    <xdr:from>
      <xdr:col>185</xdr:col>
      <xdr:colOff>0</xdr:colOff>
      <xdr:row>6</xdr:row>
      <xdr:rowOff>47625</xdr:rowOff>
    </xdr:from>
    <xdr:to>
      <xdr:col>185</xdr:col>
      <xdr:colOff>0</xdr:colOff>
      <xdr:row>6</xdr:row>
      <xdr:rowOff>47625</xdr:rowOff>
    </xdr:to>
    <xdr:pic>
      <xdr:nvPicPr>
        <xdr:cNvPr id="23" name="Picture 1" descr="imagesCA0XS2OR">
          <a:hlinkClick r:id="rId47"/>
        </xdr:cNvPr>
        <xdr:cNvPicPr preferRelativeResize="1">
          <a:picLocks noChangeAspect="1"/>
        </xdr:cNvPicPr>
      </xdr:nvPicPr>
      <xdr:blipFill>
        <a:blip r:embed="rId1"/>
        <a:stretch>
          <a:fillRect/>
        </a:stretch>
      </xdr:blipFill>
      <xdr:spPr>
        <a:xfrm>
          <a:off x="143008350" y="1304925"/>
          <a:ext cx="0" cy="0"/>
        </a:xfrm>
        <a:prstGeom prst="rect">
          <a:avLst/>
        </a:prstGeom>
        <a:noFill/>
        <a:ln w="9525" cmpd="sng">
          <a:noFill/>
        </a:ln>
      </xdr:spPr>
    </xdr:pic>
    <xdr:clientData/>
  </xdr:twoCellAnchor>
  <xdr:twoCellAnchor editAs="oneCell">
    <xdr:from>
      <xdr:col>187</xdr:col>
      <xdr:colOff>0</xdr:colOff>
      <xdr:row>6</xdr:row>
      <xdr:rowOff>47625</xdr:rowOff>
    </xdr:from>
    <xdr:to>
      <xdr:col>187</xdr:col>
      <xdr:colOff>0</xdr:colOff>
      <xdr:row>6</xdr:row>
      <xdr:rowOff>47625</xdr:rowOff>
    </xdr:to>
    <xdr:pic>
      <xdr:nvPicPr>
        <xdr:cNvPr id="24" name="Picture 1" descr="imagesCA0XS2OR">
          <a:hlinkClick r:id="rId49"/>
        </xdr:cNvPr>
        <xdr:cNvPicPr preferRelativeResize="1">
          <a:picLocks noChangeAspect="1"/>
        </xdr:cNvPicPr>
      </xdr:nvPicPr>
      <xdr:blipFill>
        <a:blip r:embed="rId1"/>
        <a:stretch>
          <a:fillRect/>
        </a:stretch>
      </xdr:blipFill>
      <xdr:spPr>
        <a:xfrm>
          <a:off x="144532350" y="1304925"/>
          <a:ext cx="0" cy="0"/>
        </a:xfrm>
        <a:prstGeom prst="rect">
          <a:avLst/>
        </a:prstGeom>
        <a:noFill/>
        <a:ln w="9525" cmpd="sng">
          <a:noFill/>
        </a:ln>
      </xdr:spPr>
    </xdr:pic>
    <xdr:clientData/>
  </xdr:twoCellAnchor>
  <xdr:twoCellAnchor editAs="oneCell">
    <xdr:from>
      <xdr:col>193</xdr:col>
      <xdr:colOff>0</xdr:colOff>
      <xdr:row>6</xdr:row>
      <xdr:rowOff>47625</xdr:rowOff>
    </xdr:from>
    <xdr:to>
      <xdr:col>193</xdr:col>
      <xdr:colOff>0</xdr:colOff>
      <xdr:row>6</xdr:row>
      <xdr:rowOff>47625</xdr:rowOff>
    </xdr:to>
    <xdr:pic>
      <xdr:nvPicPr>
        <xdr:cNvPr id="25" name="Picture 1" descr="imagesCA0XS2OR">
          <a:hlinkClick r:id="rId51"/>
        </xdr:cNvPr>
        <xdr:cNvPicPr preferRelativeResize="1">
          <a:picLocks noChangeAspect="1"/>
        </xdr:cNvPicPr>
      </xdr:nvPicPr>
      <xdr:blipFill>
        <a:blip r:embed="rId1"/>
        <a:stretch>
          <a:fillRect/>
        </a:stretch>
      </xdr:blipFill>
      <xdr:spPr>
        <a:xfrm>
          <a:off x="148875750" y="1304925"/>
          <a:ext cx="0" cy="0"/>
        </a:xfrm>
        <a:prstGeom prst="rect">
          <a:avLst/>
        </a:prstGeom>
        <a:noFill/>
        <a:ln w="9525" cmpd="sng">
          <a:noFill/>
        </a:ln>
      </xdr:spPr>
    </xdr:pic>
    <xdr:clientData/>
  </xdr:twoCellAnchor>
  <xdr:twoCellAnchor editAs="oneCell">
    <xdr:from>
      <xdr:col>201</xdr:col>
      <xdr:colOff>0</xdr:colOff>
      <xdr:row>6</xdr:row>
      <xdr:rowOff>47625</xdr:rowOff>
    </xdr:from>
    <xdr:to>
      <xdr:col>201</xdr:col>
      <xdr:colOff>0</xdr:colOff>
      <xdr:row>6</xdr:row>
      <xdr:rowOff>47625</xdr:rowOff>
    </xdr:to>
    <xdr:pic>
      <xdr:nvPicPr>
        <xdr:cNvPr id="26" name="Picture 1" descr="imagesCA0XS2OR">
          <a:hlinkClick r:id="rId53"/>
        </xdr:cNvPr>
        <xdr:cNvPicPr preferRelativeResize="1">
          <a:picLocks noChangeAspect="1"/>
        </xdr:cNvPicPr>
      </xdr:nvPicPr>
      <xdr:blipFill>
        <a:blip r:embed="rId1"/>
        <a:stretch>
          <a:fillRect/>
        </a:stretch>
      </xdr:blipFill>
      <xdr:spPr>
        <a:xfrm>
          <a:off x="155171775" y="1304925"/>
          <a:ext cx="0" cy="0"/>
        </a:xfrm>
        <a:prstGeom prst="rect">
          <a:avLst/>
        </a:prstGeom>
        <a:noFill/>
        <a:ln w="9525" cmpd="sng">
          <a:noFill/>
        </a:ln>
      </xdr:spPr>
    </xdr:pic>
    <xdr:clientData/>
  </xdr:twoCellAnchor>
  <xdr:twoCellAnchor editAs="oneCell">
    <xdr:from>
      <xdr:col>209</xdr:col>
      <xdr:colOff>0</xdr:colOff>
      <xdr:row>6</xdr:row>
      <xdr:rowOff>47625</xdr:rowOff>
    </xdr:from>
    <xdr:to>
      <xdr:col>209</xdr:col>
      <xdr:colOff>0</xdr:colOff>
      <xdr:row>6</xdr:row>
      <xdr:rowOff>47625</xdr:rowOff>
    </xdr:to>
    <xdr:pic>
      <xdr:nvPicPr>
        <xdr:cNvPr id="27" name="Picture 1" descr="imagesCA0XS2OR">
          <a:hlinkClick r:id="rId55"/>
        </xdr:cNvPr>
        <xdr:cNvPicPr preferRelativeResize="1">
          <a:picLocks noChangeAspect="1"/>
        </xdr:cNvPicPr>
      </xdr:nvPicPr>
      <xdr:blipFill>
        <a:blip r:embed="rId1"/>
        <a:stretch>
          <a:fillRect/>
        </a:stretch>
      </xdr:blipFill>
      <xdr:spPr>
        <a:xfrm>
          <a:off x="161267775" y="1304925"/>
          <a:ext cx="0" cy="0"/>
        </a:xfrm>
        <a:prstGeom prst="rect">
          <a:avLst/>
        </a:prstGeom>
        <a:noFill/>
        <a:ln w="9525" cmpd="sng">
          <a:noFill/>
        </a:ln>
      </xdr:spPr>
    </xdr:pic>
    <xdr:clientData/>
  </xdr:twoCellAnchor>
  <xdr:twoCellAnchor editAs="oneCell">
    <xdr:from>
      <xdr:col>217</xdr:col>
      <xdr:colOff>0</xdr:colOff>
      <xdr:row>6</xdr:row>
      <xdr:rowOff>47625</xdr:rowOff>
    </xdr:from>
    <xdr:to>
      <xdr:col>217</xdr:col>
      <xdr:colOff>0</xdr:colOff>
      <xdr:row>6</xdr:row>
      <xdr:rowOff>47625</xdr:rowOff>
    </xdr:to>
    <xdr:pic>
      <xdr:nvPicPr>
        <xdr:cNvPr id="28" name="Picture 1" descr="imagesCA0XS2OR">
          <a:hlinkClick r:id="rId57"/>
        </xdr:cNvPr>
        <xdr:cNvPicPr preferRelativeResize="1">
          <a:picLocks noChangeAspect="1"/>
        </xdr:cNvPicPr>
      </xdr:nvPicPr>
      <xdr:blipFill>
        <a:blip r:embed="rId1"/>
        <a:stretch>
          <a:fillRect/>
        </a:stretch>
      </xdr:blipFill>
      <xdr:spPr>
        <a:xfrm>
          <a:off x="167363775" y="1304925"/>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abajo.gob.ar/estadisticas/oede/estadisticasregionales.asp" TargetMode="External" /><Relationship Id="rId2" Type="http://schemas.openxmlformats.org/officeDocument/2006/relationships/hyperlink" Target="http://www.trabajo.gob.ar/estadisticas/oede/estadisticasnacionales.asp" TargetMode="External" /><Relationship Id="rId3" Type="http://schemas.openxmlformats.org/officeDocument/2006/relationships/hyperlink" Target="https://datos.produccion.gob.ar/dataset/puestos-de-trabajo-por-departamento-partido-y-sector-de-actividad"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HK93"/>
  <sheetViews>
    <sheetView showGridLines="0" tabSelected="1" zoomScale="80" zoomScaleNormal="8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C4" sqref="C4"/>
    </sheetView>
  </sheetViews>
  <sheetFormatPr defaultColWidth="11.421875" defaultRowHeight="15" customHeight="1" zeroHeight="1"/>
  <cols>
    <col min="1" max="1" width="4.57421875" style="9" customWidth="1"/>
    <col min="2" max="2" width="6.140625" style="9" bestFit="1" customWidth="1"/>
    <col min="3" max="3" width="57.140625" style="9" customWidth="1"/>
    <col min="4" max="10" width="11.421875" style="9" customWidth="1"/>
    <col min="11" max="11" width="8.421875" style="9" bestFit="1" customWidth="1"/>
    <col min="12" max="188" width="11.421875" style="9" customWidth="1"/>
    <col min="189" max="189" width="9.57421875" style="9" customWidth="1"/>
    <col min="190" max="190" width="11.421875" style="9" customWidth="1"/>
    <col min="191" max="191" width="9.8515625" style="9" customWidth="1"/>
    <col min="192" max="192" width="12.7109375" style="9" customWidth="1"/>
    <col min="193" max="193" width="10.140625" style="9" customWidth="1"/>
    <col min="194" max="194" width="14.421875" style="9" customWidth="1"/>
    <col min="195" max="16384" width="11.421875" style="9" customWidth="1"/>
  </cols>
  <sheetData>
    <row r="1" ht="14.25"/>
    <row r="2" spans="3:19" ht="18">
      <c r="C2" s="117" t="s">
        <v>92</v>
      </c>
      <c r="D2" s="117"/>
      <c r="E2" s="117"/>
      <c r="F2" s="117"/>
      <c r="G2" s="117"/>
      <c r="H2" s="117"/>
      <c r="I2" s="117"/>
      <c r="J2" s="117"/>
      <c r="K2" s="117"/>
      <c r="L2" s="117"/>
      <c r="M2" s="117"/>
      <c r="N2" s="117"/>
      <c r="O2" s="117"/>
      <c r="P2" s="117"/>
      <c r="Q2" s="117"/>
      <c r="R2" s="117"/>
      <c r="S2" s="117"/>
    </row>
    <row r="3" spans="3:19" ht="15.75">
      <c r="C3" s="118" t="s">
        <v>109</v>
      </c>
      <c r="D3" s="118"/>
      <c r="E3" s="118"/>
      <c r="F3" s="118"/>
      <c r="G3" s="118"/>
      <c r="H3" s="118"/>
      <c r="I3" s="118"/>
      <c r="J3" s="118"/>
      <c r="K3" s="118"/>
      <c r="L3" s="118"/>
      <c r="M3" s="118"/>
      <c r="N3" s="118"/>
      <c r="O3" s="118"/>
      <c r="P3" s="118"/>
      <c r="Q3" s="118"/>
      <c r="R3" s="118"/>
      <c r="S3" s="118"/>
    </row>
    <row r="4" ht="14.25"/>
    <row r="5" spans="2:219" ht="4.5" customHeight="1">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110"/>
      <c r="GF5" s="110"/>
      <c r="GG5" s="110"/>
      <c r="GH5" s="110"/>
      <c r="GI5" s="110"/>
      <c r="GJ5" s="110"/>
      <c r="GK5" s="110"/>
      <c r="GL5" s="110"/>
      <c r="GM5" s="110"/>
      <c r="GN5" s="110"/>
      <c r="GO5" s="110"/>
      <c r="GP5" s="110"/>
      <c r="GQ5" s="110"/>
      <c r="GR5" s="110"/>
      <c r="GS5" s="110"/>
      <c r="GT5" s="110"/>
      <c r="GU5" s="110"/>
      <c r="GV5" s="110"/>
      <c r="GW5" s="110"/>
      <c r="GX5" s="110"/>
      <c r="GY5" s="110"/>
      <c r="GZ5" s="110"/>
      <c r="HA5" s="110"/>
      <c r="HB5" s="110"/>
      <c r="HC5" s="110"/>
      <c r="HD5" s="110"/>
      <c r="HE5" s="110"/>
      <c r="HF5" s="110"/>
      <c r="HG5" s="110"/>
      <c r="HH5" s="110"/>
      <c r="HI5" s="110"/>
      <c r="HJ5" s="110"/>
      <c r="HK5" s="110"/>
    </row>
    <row r="6" spans="2:219" ht="32.25" customHeight="1">
      <c r="B6" s="111" t="s">
        <v>1</v>
      </c>
      <c r="C6" s="112"/>
      <c r="D6" s="105">
        <v>1996</v>
      </c>
      <c r="E6" s="106"/>
      <c r="F6" s="106"/>
      <c r="G6" s="106"/>
      <c r="H6" s="106"/>
      <c r="I6" s="106"/>
      <c r="J6" s="106"/>
      <c r="K6" s="107"/>
      <c r="L6" s="105">
        <v>1997</v>
      </c>
      <c r="M6" s="106"/>
      <c r="N6" s="106"/>
      <c r="O6" s="106"/>
      <c r="P6" s="106"/>
      <c r="Q6" s="106"/>
      <c r="R6" s="106"/>
      <c r="S6" s="107"/>
      <c r="T6" s="105">
        <v>1998</v>
      </c>
      <c r="U6" s="106"/>
      <c r="V6" s="106"/>
      <c r="W6" s="106"/>
      <c r="X6" s="106"/>
      <c r="Y6" s="106"/>
      <c r="Z6" s="106"/>
      <c r="AA6" s="107"/>
      <c r="AB6" s="105">
        <v>1999</v>
      </c>
      <c r="AC6" s="106"/>
      <c r="AD6" s="106"/>
      <c r="AE6" s="106"/>
      <c r="AF6" s="106"/>
      <c r="AG6" s="106"/>
      <c r="AH6" s="106"/>
      <c r="AI6" s="107"/>
      <c r="AJ6" s="105">
        <v>2000</v>
      </c>
      <c r="AK6" s="106"/>
      <c r="AL6" s="106"/>
      <c r="AM6" s="106"/>
      <c r="AN6" s="106"/>
      <c r="AO6" s="106"/>
      <c r="AP6" s="106"/>
      <c r="AQ6" s="107"/>
      <c r="AR6" s="105">
        <v>2001</v>
      </c>
      <c r="AS6" s="106"/>
      <c r="AT6" s="106"/>
      <c r="AU6" s="106"/>
      <c r="AV6" s="106"/>
      <c r="AW6" s="106"/>
      <c r="AX6" s="106"/>
      <c r="AY6" s="107"/>
      <c r="AZ6" s="105">
        <v>2002</v>
      </c>
      <c r="BA6" s="106"/>
      <c r="BB6" s="106"/>
      <c r="BC6" s="106"/>
      <c r="BD6" s="106"/>
      <c r="BE6" s="106"/>
      <c r="BF6" s="106"/>
      <c r="BG6" s="107"/>
      <c r="BH6" s="105">
        <v>2003</v>
      </c>
      <c r="BI6" s="106"/>
      <c r="BJ6" s="106"/>
      <c r="BK6" s="106"/>
      <c r="BL6" s="106"/>
      <c r="BM6" s="106"/>
      <c r="BN6" s="106"/>
      <c r="BO6" s="107"/>
      <c r="BP6" s="105">
        <v>2004</v>
      </c>
      <c r="BQ6" s="106"/>
      <c r="BR6" s="106"/>
      <c r="BS6" s="106"/>
      <c r="BT6" s="106"/>
      <c r="BU6" s="106"/>
      <c r="BV6" s="106"/>
      <c r="BW6" s="107"/>
      <c r="BX6" s="105">
        <v>2005</v>
      </c>
      <c r="BY6" s="106"/>
      <c r="BZ6" s="106"/>
      <c r="CA6" s="106"/>
      <c r="CB6" s="106"/>
      <c r="CC6" s="106"/>
      <c r="CD6" s="106"/>
      <c r="CE6" s="107"/>
      <c r="CF6" s="105">
        <v>2006</v>
      </c>
      <c r="CG6" s="106"/>
      <c r="CH6" s="106"/>
      <c r="CI6" s="106"/>
      <c r="CJ6" s="106"/>
      <c r="CK6" s="106"/>
      <c r="CL6" s="106"/>
      <c r="CM6" s="107"/>
      <c r="CN6" s="105">
        <v>2007</v>
      </c>
      <c r="CO6" s="106"/>
      <c r="CP6" s="106"/>
      <c r="CQ6" s="106"/>
      <c r="CR6" s="106"/>
      <c r="CS6" s="106"/>
      <c r="CT6" s="106"/>
      <c r="CU6" s="107"/>
      <c r="CV6" s="105">
        <v>2008</v>
      </c>
      <c r="CW6" s="106"/>
      <c r="CX6" s="106"/>
      <c r="CY6" s="106"/>
      <c r="CZ6" s="106"/>
      <c r="DA6" s="106"/>
      <c r="DB6" s="106"/>
      <c r="DC6" s="107"/>
      <c r="DD6" s="105">
        <v>2009</v>
      </c>
      <c r="DE6" s="106"/>
      <c r="DF6" s="106"/>
      <c r="DG6" s="106"/>
      <c r="DH6" s="106"/>
      <c r="DI6" s="106"/>
      <c r="DJ6" s="106"/>
      <c r="DK6" s="107"/>
      <c r="DL6" s="105">
        <v>2010</v>
      </c>
      <c r="DM6" s="106"/>
      <c r="DN6" s="106"/>
      <c r="DO6" s="106"/>
      <c r="DP6" s="106"/>
      <c r="DQ6" s="106"/>
      <c r="DR6" s="106"/>
      <c r="DS6" s="107"/>
      <c r="DT6" s="105">
        <v>2011</v>
      </c>
      <c r="DU6" s="106"/>
      <c r="DV6" s="106"/>
      <c r="DW6" s="106"/>
      <c r="DX6" s="106"/>
      <c r="DY6" s="106"/>
      <c r="DZ6" s="106"/>
      <c r="EA6" s="107"/>
      <c r="EB6" s="105">
        <v>2012</v>
      </c>
      <c r="EC6" s="106"/>
      <c r="ED6" s="106"/>
      <c r="EE6" s="106"/>
      <c r="EF6" s="106"/>
      <c r="EG6" s="106"/>
      <c r="EH6" s="106"/>
      <c r="EI6" s="107"/>
      <c r="EJ6" s="105">
        <v>2013</v>
      </c>
      <c r="EK6" s="106"/>
      <c r="EL6" s="106"/>
      <c r="EM6" s="106"/>
      <c r="EN6" s="106"/>
      <c r="EO6" s="106"/>
      <c r="EP6" s="106"/>
      <c r="EQ6" s="107"/>
      <c r="ER6" s="105">
        <v>2014</v>
      </c>
      <c r="ES6" s="106"/>
      <c r="ET6" s="106"/>
      <c r="EU6" s="106"/>
      <c r="EV6" s="106"/>
      <c r="EW6" s="106"/>
      <c r="EX6" s="106"/>
      <c r="EY6" s="107"/>
      <c r="EZ6" s="105">
        <v>2015</v>
      </c>
      <c r="FA6" s="106"/>
      <c r="FB6" s="106"/>
      <c r="FC6" s="106"/>
      <c r="FD6" s="106"/>
      <c r="FE6" s="106"/>
      <c r="FF6" s="106"/>
      <c r="FG6" s="107"/>
      <c r="FH6" s="105">
        <v>2016</v>
      </c>
      <c r="FI6" s="106"/>
      <c r="FJ6" s="106"/>
      <c r="FK6" s="106"/>
      <c r="FL6" s="106"/>
      <c r="FM6" s="106"/>
      <c r="FN6" s="106"/>
      <c r="FO6" s="107"/>
      <c r="FP6" s="105">
        <v>2017</v>
      </c>
      <c r="FQ6" s="106"/>
      <c r="FR6" s="106"/>
      <c r="FS6" s="106"/>
      <c r="FT6" s="106"/>
      <c r="FU6" s="106"/>
      <c r="FV6" s="106"/>
      <c r="FW6" s="107"/>
      <c r="FX6" s="105">
        <v>2018</v>
      </c>
      <c r="FY6" s="106"/>
      <c r="FZ6" s="106"/>
      <c r="GA6" s="106"/>
      <c r="GB6" s="106"/>
      <c r="GC6" s="106"/>
      <c r="GD6" s="106"/>
      <c r="GE6" s="107"/>
      <c r="GF6" s="105">
        <v>2019</v>
      </c>
      <c r="GG6" s="106"/>
      <c r="GH6" s="106"/>
      <c r="GI6" s="106"/>
      <c r="GJ6" s="106"/>
      <c r="GK6" s="106"/>
      <c r="GL6" s="106"/>
      <c r="GM6" s="107"/>
      <c r="GN6" s="105">
        <v>2020</v>
      </c>
      <c r="GO6" s="106"/>
      <c r="GP6" s="106"/>
      <c r="GQ6" s="106"/>
      <c r="GR6" s="106"/>
      <c r="GS6" s="106"/>
      <c r="GT6" s="106"/>
      <c r="GU6" s="107"/>
      <c r="GV6" s="105">
        <v>2021</v>
      </c>
      <c r="GW6" s="106"/>
      <c r="GX6" s="106"/>
      <c r="GY6" s="106"/>
      <c r="GZ6" s="106"/>
      <c r="HA6" s="106"/>
      <c r="HB6" s="106"/>
      <c r="HC6" s="107"/>
      <c r="HD6" s="105">
        <v>2022</v>
      </c>
      <c r="HE6" s="106"/>
      <c r="HF6" s="106"/>
      <c r="HG6" s="106"/>
      <c r="HH6" s="106"/>
      <c r="HI6" s="106"/>
      <c r="HJ6" s="106"/>
      <c r="HK6" s="107"/>
    </row>
    <row r="7" spans="2:219" ht="32.25" customHeight="1">
      <c r="B7" s="113"/>
      <c r="C7" s="114"/>
      <c r="D7" s="108" t="s">
        <v>96</v>
      </c>
      <c r="E7" s="108"/>
      <c r="F7" s="108" t="s">
        <v>97</v>
      </c>
      <c r="G7" s="108"/>
      <c r="H7" s="108" t="s">
        <v>98</v>
      </c>
      <c r="I7" s="108"/>
      <c r="J7" s="108" t="s">
        <v>105</v>
      </c>
      <c r="K7" s="109"/>
      <c r="L7" s="108" t="s">
        <v>96</v>
      </c>
      <c r="M7" s="108"/>
      <c r="N7" s="108" t="s">
        <v>97</v>
      </c>
      <c r="O7" s="108"/>
      <c r="P7" s="108" t="s">
        <v>98</v>
      </c>
      <c r="Q7" s="108"/>
      <c r="R7" s="108" t="s">
        <v>105</v>
      </c>
      <c r="S7" s="109"/>
      <c r="T7" s="108" t="s">
        <v>96</v>
      </c>
      <c r="U7" s="108"/>
      <c r="V7" s="108" t="s">
        <v>97</v>
      </c>
      <c r="W7" s="108"/>
      <c r="X7" s="108" t="s">
        <v>98</v>
      </c>
      <c r="Y7" s="108"/>
      <c r="Z7" s="108" t="s">
        <v>105</v>
      </c>
      <c r="AA7" s="109"/>
      <c r="AB7" s="108" t="s">
        <v>96</v>
      </c>
      <c r="AC7" s="108"/>
      <c r="AD7" s="108" t="s">
        <v>97</v>
      </c>
      <c r="AE7" s="108"/>
      <c r="AF7" s="108" t="s">
        <v>98</v>
      </c>
      <c r="AG7" s="108"/>
      <c r="AH7" s="108" t="s">
        <v>105</v>
      </c>
      <c r="AI7" s="109"/>
      <c r="AJ7" s="108" t="s">
        <v>96</v>
      </c>
      <c r="AK7" s="108"/>
      <c r="AL7" s="108" t="s">
        <v>97</v>
      </c>
      <c r="AM7" s="108"/>
      <c r="AN7" s="108" t="s">
        <v>98</v>
      </c>
      <c r="AO7" s="108"/>
      <c r="AP7" s="108" t="s">
        <v>105</v>
      </c>
      <c r="AQ7" s="109"/>
      <c r="AR7" s="108" t="s">
        <v>96</v>
      </c>
      <c r="AS7" s="108"/>
      <c r="AT7" s="108" t="s">
        <v>97</v>
      </c>
      <c r="AU7" s="108"/>
      <c r="AV7" s="108" t="s">
        <v>98</v>
      </c>
      <c r="AW7" s="108"/>
      <c r="AX7" s="108" t="s">
        <v>105</v>
      </c>
      <c r="AY7" s="109"/>
      <c r="AZ7" s="108" t="s">
        <v>96</v>
      </c>
      <c r="BA7" s="108"/>
      <c r="BB7" s="108" t="s">
        <v>97</v>
      </c>
      <c r="BC7" s="108"/>
      <c r="BD7" s="108" t="s">
        <v>98</v>
      </c>
      <c r="BE7" s="108"/>
      <c r="BF7" s="108" t="s">
        <v>105</v>
      </c>
      <c r="BG7" s="109"/>
      <c r="BH7" s="108" t="s">
        <v>96</v>
      </c>
      <c r="BI7" s="108"/>
      <c r="BJ7" s="108" t="s">
        <v>97</v>
      </c>
      <c r="BK7" s="108"/>
      <c r="BL7" s="108" t="s">
        <v>98</v>
      </c>
      <c r="BM7" s="108"/>
      <c r="BN7" s="108" t="s">
        <v>105</v>
      </c>
      <c r="BO7" s="109"/>
      <c r="BP7" s="108" t="s">
        <v>96</v>
      </c>
      <c r="BQ7" s="108"/>
      <c r="BR7" s="108" t="s">
        <v>97</v>
      </c>
      <c r="BS7" s="108"/>
      <c r="BT7" s="108" t="s">
        <v>98</v>
      </c>
      <c r="BU7" s="108"/>
      <c r="BV7" s="108" t="s">
        <v>105</v>
      </c>
      <c r="BW7" s="109"/>
      <c r="BX7" s="108" t="s">
        <v>96</v>
      </c>
      <c r="BY7" s="108"/>
      <c r="BZ7" s="108" t="s">
        <v>97</v>
      </c>
      <c r="CA7" s="108"/>
      <c r="CB7" s="108" t="s">
        <v>98</v>
      </c>
      <c r="CC7" s="108"/>
      <c r="CD7" s="108" t="s">
        <v>105</v>
      </c>
      <c r="CE7" s="109"/>
      <c r="CF7" s="108" t="s">
        <v>96</v>
      </c>
      <c r="CG7" s="108"/>
      <c r="CH7" s="108" t="s">
        <v>97</v>
      </c>
      <c r="CI7" s="108"/>
      <c r="CJ7" s="108" t="s">
        <v>98</v>
      </c>
      <c r="CK7" s="108"/>
      <c r="CL7" s="108" t="s">
        <v>106</v>
      </c>
      <c r="CM7" s="109"/>
      <c r="CN7" s="108" t="s">
        <v>96</v>
      </c>
      <c r="CO7" s="108"/>
      <c r="CP7" s="108" t="s">
        <v>97</v>
      </c>
      <c r="CQ7" s="108"/>
      <c r="CR7" s="108" t="s">
        <v>98</v>
      </c>
      <c r="CS7" s="108"/>
      <c r="CT7" s="108" t="s">
        <v>105</v>
      </c>
      <c r="CU7" s="109"/>
      <c r="CV7" s="108" t="s">
        <v>96</v>
      </c>
      <c r="CW7" s="108"/>
      <c r="CX7" s="108" t="s">
        <v>97</v>
      </c>
      <c r="CY7" s="108"/>
      <c r="CZ7" s="108" t="s">
        <v>98</v>
      </c>
      <c r="DA7" s="108"/>
      <c r="DB7" s="108" t="s">
        <v>105</v>
      </c>
      <c r="DC7" s="109"/>
      <c r="DD7" s="108" t="s">
        <v>96</v>
      </c>
      <c r="DE7" s="108"/>
      <c r="DF7" s="108" t="s">
        <v>97</v>
      </c>
      <c r="DG7" s="108"/>
      <c r="DH7" s="108" t="s">
        <v>98</v>
      </c>
      <c r="DI7" s="108"/>
      <c r="DJ7" s="108" t="s">
        <v>105</v>
      </c>
      <c r="DK7" s="109"/>
      <c r="DL7" s="108" t="s">
        <v>96</v>
      </c>
      <c r="DM7" s="108"/>
      <c r="DN7" s="108" t="s">
        <v>97</v>
      </c>
      <c r="DO7" s="108"/>
      <c r="DP7" s="108" t="s">
        <v>98</v>
      </c>
      <c r="DQ7" s="108"/>
      <c r="DR7" s="108" t="s">
        <v>105</v>
      </c>
      <c r="DS7" s="109"/>
      <c r="DT7" s="108" t="s">
        <v>96</v>
      </c>
      <c r="DU7" s="108"/>
      <c r="DV7" s="108" t="s">
        <v>97</v>
      </c>
      <c r="DW7" s="108"/>
      <c r="DX7" s="108" t="s">
        <v>98</v>
      </c>
      <c r="DY7" s="108"/>
      <c r="DZ7" s="108" t="s">
        <v>105</v>
      </c>
      <c r="EA7" s="109"/>
      <c r="EB7" s="108" t="s">
        <v>96</v>
      </c>
      <c r="EC7" s="108"/>
      <c r="ED7" s="108" t="s">
        <v>97</v>
      </c>
      <c r="EE7" s="108"/>
      <c r="EF7" s="108" t="s">
        <v>98</v>
      </c>
      <c r="EG7" s="108"/>
      <c r="EH7" s="108" t="s">
        <v>105</v>
      </c>
      <c r="EI7" s="109"/>
      <c r="EJ7" s="108" t="s">
        <v>96</v>
      </c>
      <c r="EK7" s="108"/>
      <c r="EL7" s="108" t="s">
        <v>97</v>
      </c>
      <c r="EM7" s="108"/>
      <c r="EN7" s="108" t="s">
        <v>98</v>
      </c>
      <c r="EO7" s="108"/>
      <c r="EP7" s="108" t="s">
        <v>105</v>
      </c>
      <c r="EQ7" s="109"/>
      <c r="ER7" s="108" t="s">
        <v>96</v>
      </c>
      <c r="ES7" s="108"/>
      <c r="ET7" s="108" t="s">
        <v>97</v>
      </c>
      <c r="EU7" s="108"/>
      <c r="EV7" s="108" t="s">
        <v>98</v>
      </c>
      <c r="EW7" s="108"/>
      <c r="EX7" s="108" t="s">
        <v>105</v>
      </c>
      <c r="EY7" s="109"/>
      <c r="EZ7" s="108" t="s">
        <v>96</v>
      </c>
      <c r="FA7" s="108"/>
      <c r="FB7" s="108" t="s">
        <v>97</v>
      </c>
      <c r="FC7" s="108"/>
      <c r="FD7" s="108" t="s">
        <v>98</v>
      </c>
      <c r="FE7" s="108"/>
      <c r="FF7" s="108" t="s">
        <v>105</v>
      </c>
      <c r="FG7" s="109"/>
      <c r="FH7" s="108" t="s">
        <v>96</v>
      </c>
      <c r="FI7" s="108"/>
      <c r="FJ7" s="108" t="s">
        <v>97</v>
      </c>
      <c r="FK7" s="108"/>
      <c r="FL7" s="108" t="s">
        <v>98</v>
      </c>
      <c r="FM7" s="108"/>
      <c r="FN7" s="108" t="s">
        <v>105</v>
      </c>
      <c r="FO7" s="109"/>
      <c r="FP7" s="108" t="s">
        <v>96</v>
      </c>
      <c r="FQ7" s="108"/>
      <c r="FR7" s="108" t="s">
        <v>97</v>
      </c>
      <c r="FS7" s="108"/>
      <c r="FT7" s="108" t="s">
        <v>98</v>
      </c>
      <c r="FU7" s="108"/>
      <c r="FV7" s="108" t="s">
        <v>106</v>
      </c>
      <c r="FW7" s="109"/>
      <c r="FX7" s="108" t="s">
        <v>96</v>
      </c>
      <c r="FY7" s="108"/>
      <c r="FZ7" s="108" t="s">
        <v>97</v>
      </c>
      <c r="GA7" s="108"/>
      <c r="GB7" s="108" t="s">
        <v>98</v>
      </c>
      <c r="GC7" s="108"/>
      <c r="GD7" s="108" t="s">
        <v>105</v>
      </c>
      <c r="GE7" s="109"/>
      <c r="GF7" s="108" t="s">
        <v>96</v>
      </c>
      <c r="GG7" s="108"/>
      <c r="GH7" s="108" t="s">
        <v>97</v>
      </c>
      <c r="GI7" s="108"/>
      <c r="GJ7" s="108" t="s">
        <v>98</v>
      </c>
      <c r="GK7" s="108"/>
      <c r="GL7" s="108" t="s">
        <v>103</v>
      </c>
      <c r="GM7" s="109"/>
      <c r="GN7" s="108" t="s">
        <v>96</v>
      </c>
      <c r="GO7" s="108"/>
      <c r="GP7" s="108" t="s">
        <v>97</v>
      </c>
      <c r="GQ7" s="108"/>
      <c r="GR7" s="108" t="s">
        <v>98</v>
      </c>
      <c r="GS7" s="108"/>
      <c r="GT7" s="108" t="s">
        <v>103</v>
      </c>
      <c r="GU7" s="109"/>
      <c r="GV7" s="108" t="s">
        <v>96</v>
      </c>
      <c r="GW7" s="108"/>
      <c r="GX7" s="108" t="s">
        <v>97</v>
      </c>
      <c r="GY7" s="108"/>
      <c r="GZ7" s="108" t="s">
        <v>98</v>
      </c>
      <c r="HA7" s="108"/>
      <c r="HB7" s="108" t="s">
        <v>103</v>
      </c>
      <c r="HC7" s="109"/>
      <c r="HD7" s="108" t="s">
        <v>96</v>
      </c>
      <c r="HE7" s="108"/>
      <c r="HF7" s="108" t="s">
        <v>97</v>
      </c>
      <c r="HG7" s="108"/>
      <c r="HH7" s="108" t="s">
        <v>98</v>
      </c>
      <c r="HI7" s="108"/>
      <c r="HJ7" s="108" t="s">
        <v>103</v>
      </c>
      <c r="HK7" s="109"/>
    </row>
    <row r="8" spans="2:219" ht="14.25">
      <c r="B8" s="115"/>
      <c r="C8" s="116"/>
      <c r="D8" s="60" t="s">
        <v>99</v>
      </c>
      <c r="E8" s="60" t="s">
        <v>100</v>
      </c>
      <c r="F8" s="60" t="s">
        <v>99</v>
      </c>
      <c r="G8" s="60" t="s">
        <v>100</v>
      </c>
      <c r="H8" s="60" t="s">
        <v>99</v>
      </c>
      <c r="I8" s="60" t="s">
        <v>100</v>
      </c>
      <c r="J8" s="60" t="s">
        <v>99</v>
      </c>
      <c r="K8" s="61" t="s">
        <v>100</v>
      </c>
      <c r="L8" s="60" t="s">
        <v>99</v>
      </c>
      <c r="M8" s="60" t="s">
        <v>100</v>
      </c>
      <c r="N8" s="60" t="s">
        <v>99</v>
      </c>
      <c r="O8" s="60" t="s">
        <v>100</v>
      </c>
      <c r="P8" s="60" t="s">
        <v>99</v>
      </c>
      <c r="Q8" s="60" t="s">
        <v>100</v>
      </c>
      <c r="R8" s="60" t="s">
        <v>99</v>
      </c>
      <c r="S8" s="61" t="s">
        <v>100</v>
      </c>
      <c r="T8" s="60" t="s">
        <v>99</v>
      </c>
      <c r="U8" s="60" t="s">
        <v>100</v>
      </c>
      <c r="V8" s="60" t="s">
        <v>99</v>
      </c>
      <c r="W8" s="60" t="s">
        <v>100</v>
      </c>
      <c r="X8" s="60" t="s">
        <v>99</v>
      </c>
      <c r="Y8" s="60" t="s">
        <v>100</v>
      </c>
      <c r="Z8" s="60" t="s">
        <v>99</v>
      </c>
      <c r="AA8" s="61" t="s">
        <v>100</v>
      </c>
      <c r="AB8" s="60" t="s">
        <v>99</v>
      </c>
      <c r="AC8" s="60" t="s">
        <v>100</v>
      </c>
      <c r="AD8" s="60" t="s">
        <v>99</v>
      </c>
      <c r="AE8" s="60" t="s">
        <v>100</v>
      </c>
      <c r="AF8" s="60" t="s">
        <v>99</v>
      </c>
      <c r="AG8" s="60" t="s">
        <v>100</v>
      </c>
      <c r="AH8" s="60" t="s">
        <v>99</v>
      </c>
      <c r="AI8" s="61" t="s">
        <v>100</v>
      </c>
      <c r="AJ8" s="60" t="s">
        <v>99</v>
      </c>
      <c r="AK8" s="60" t="s">
        <v>100</v>
      </c>
      <c r="AL8" s="60" t="s">
        <v>99</v>
      </c>
      <c r="AM8" s="60" t="s">
        <v>100</v>
      </c>
      <c r="AN8" s="60" t="s">
        <v>99</v>
      </c>
      <c r="AO8" s="60" t="s">
        <v>100</v>
      </c>
      <c r="AP8" s="60" t="s">
        <v>99</v>
      </c>
      <c r="AQ8" s="61" t="s">
        <v>100</v>
      </c>
      <c r="AR8" s="60" t="s">
        <v>99</v>
      </c>
      <c r="AS8" s="60" t="s">
        <v>100</v>
      </c>
      <c r="AT8" s="60" t="s">
        <v>99</v>
      </c>
      <c r="AU8" s="60" t="s">
        <v>100</v>
      </c>
      <c r="AV8" s="60" t="s">
        <v>99</v>
      </c>
      <c r="AW8" s="60" t="s">
        <v>100</v>
      </c>
      <c r="AX8" s="60" t="s">
        <v>99</v>
      </c>
      <c r="AY8" s="61" t="s">
        <v>100</v>
      </c>
      <c r="AZ8" s="60" t="s">
        <v>99</v>
      </c>
      <c r="BA8" s="60" t="s">
        <v>100</v>
      </c>
      <c r="BB8" s="60" t="s">
        <v>99</v>
      </c>
      <c r="BC8" s="60" t="s">
        <v>100</v>
      </c>
      <c r="BD8" s="60" t="s">
        <v>99</v>
      </c>
      <c r="BE8" s="60" t="s">
        <v>100</v>
      </c>
      <c r="BF8" s="60" t="s">
        <v>99</v>
      </c>
      <c r="BG8" s="61" t="s">
        <v>100</v>
      </c>
      <c r="BH8" s="60" t="s">
        <v>99</v>
      </c>
      <c r="BI8" s="60" t="s">
        <v>100</v>
      </c>
      <c r="BJ8" s="60" t="s">
        <v>99</v>
      </c>
      <c r="BK8" s="60" t="s">
        <v>100</v>
      </c>
      <c r="BL8" s="60" t="s">
        <v>99</v>
      </c>
      <c r="BM8" s="60" t="s">
        <v>100</v>
      </c>
      <c r="BN8" s="60" t="s">
        <v>99</v>
      </c>
      <c r="BO8" s="61" t="s">
        <v>100</v>
      </c>
      <c r="BP8" s="60" t="s">
        <v>99</v>
      </c>
      <c r="BQ8" s="60" t="s">
        <v>100</v>
      </c>
      <c r="BR8" s="60" t="s">
        <v>99</v>
      </c>
      <c r="BS8" s="60" t="s">
        <v>100</v>
      </c>
      <c r="BT8" s="60" t="s">
        <v>99</v>
      </c>
      <c r="BU8" s="60" t="s">
        <v>100</v>
      </c>
      <c r="BV8" s="60" t="s">
        <v>99</v>
      </c>
      <c r="BW8" s="61" t="s">
        <v>100</v>
      </c>
      <c r="BX8" s="60" t="s">
        <v>99</v>
      </c>
      <c r="BY8" s="60" t="s">
        <v>100</v>
      </c>
      <c r="BZ8" s="60" t="s">
        <v>99</v>
      </c>
      <c r="CA8" s="60" t="s">
        <v>100</v>
      </c>
      <c r="CB8" s="60" t="s">
        <v>99</v>
      </c>
      <c r="CC8" s="60" t="s">
        <v>100</v>
      </c>
      <c r="CD8" s="60" t="s">
        <v>99</v>
      </c>
      <c r="CE8" s="61" t="s">
        <v>100</v>
      </c>
      <c r="CF8" s="60" t="s">
        <v>99</v>
      </c>
      <c r="CG8" s="60" t="s">
        <v>100</v>
      </c>
      <c r="CH8" s="60" t="s">
        <v>99</v>
      </c>
      <c r="CI8" s="60" t="s">
        <v>100</v>
      </c>
      <c r="CJ8" s="60" t="s">
        <v>99</v>
      </c>
      <c r="CK8" s="60" t="s">
        <v>100</v>
      </c>
      <c r="CL8" s="60" t="s">
        <v>99</v>
      </c>
      <c r="CM8" s="61" t="s">
        <v>100</v>
      </c>
      <c r="CN8" s="60" t="s">
        <v>99</v>
      </c>
      <c r="CO8" s="60" t="s">
        <v>100</v>
      </c>
      <c r="CP8" s="60" t="s">
        <v>99</v>
      </c>
      <c r="CQ8" s="60" t="s">
        <v>100</v>
      </c>
      <c r="CR8" s="60" t="s">
        <v>99</v>
      </c>
      <c r="CS8" s="60" t="s">
        <v>100</v>
      </c>
      <c r="CT8" s="60" t="s">
        <v>99</v>
      </c>
      <c r="CU8" s="61" t="s">
        <v>100</v>
      </c>
      <c r="CV8" s="60" t="s">
        <v>99</v>
      </c>
      <c r="CW8" s="60" t="s">
        <v>100</v>
      </c>
      <c r="CX8" s="60" t="s">
        <v>99</v>
      </c>
      <c r="CY8" s="60" t="s">
        <v>100</v>
      </c>
      <c r="CZ8" s="60" t="s">
        <v>99</v>
      </c>
      <c r="DA8" s="60" t="s">
        <v>100</v>
      </c>
      <c r="DB8" s="60" t="s">
        <v>99</v>
      </c>
      <c r="DC8" s="61" t="s">
        <v>100</v>
      </c>
      <c r="DD8" s="60" t="s">
        <v>99</v>
      </c>
      <c r="DE8" s="60" t="s">
        <v>100</v>
      </c>
      <c r="DF8" s="60" t="s">
        <v>99</v>
      </c>
      <c r="DG8" s="60" t="s">
        <v>100</v>
      </c>
      <c r="DH8" s="60" t="s">
        <v>99</v>
      </c>
      <c r="DI8" s="60" t="s">
        <v>100</v>
      </c>
      <c r="DJ8" s="60" t="s">
        <v>99</v>
      </c>
      <c r="DK8" s="61" t="s">
        <v>100</v>
      </c>
      <c r="DL8" s="60" t="s">
        <v>99</v>
      </c>
      <c r="DM8" s="60" t="s">
        <v>100</v>
      </c>
      <c r="DN8" s="60" t="s">
        <v>99</v>
      </c>
      <c r="DO8" s="60" t="s">
        <v>100</v>
      </c>
      <c r="DP8" s="60" t="s">
        <v>99</v>
      </c>
      <c r="DQ8" s="60" t="s">
        <v>100</v>
      </c>
      <c r="DR8" s="60" t="s">
        <v>99</v>
      </c>
      <c r="DS8" s="61" t="s">
        <v>100</v>
      </c>
      <c r="DT8" s="60" t="s">
        <v>99</v>
      </c>
      <c r="DU8" s="60" t="s">
        <v>100</v>
      </c>
      <c r="DV8" s="60" t="s">
        <v>99</v>
      </c>
      <c r="DW8" s="60" t="s">
        <v>100</v>
      </c>
      <c r="DX8" s="60" t="s">
        <v>99</v>
      </c>
      <c r="DY8" s="60" t="s">
        <v>100</v>
      </c>
      <c r="DZ8" s="60" t="s">
        <v>99</v>
      </c>
      <c r="EA8" s="61" t="s">
        <v>100</v>
      </c>
      <c r="EB8" s="60" t="s">
        <v>99</v>
      </c>
      <c r="EC8" s="60" t="s">
        <v>100</v>
      </c>
      <c r="ED8" s="60" t="s">
        <v>99</v>
      </c>
      <c r="EE8" s="60" t="s">
        <v>100</v>
      </c>
      <c r="EF8" s="60" t="s">
        <v>99</v>
      </c>
      <c r="EG8" s="60" t="s">
        <v>100</v>
      </c>
      <c r="EH8" s="60" t="s">
        <v>99</v>
      </c>
      <c r="EI8" s="61" t="s">
        <v>100</v>
      </c>
      <c r="EJ8" s="60" t="s">
        <v>99</v>
      </c>
      <c r="EK8" s="60" t="s">
        <v>100</v>
      </c>
      <c r="EL8" s="60" t="s">
        <v>99</v>
      </c>
      <c r="EM8" s="60" t="s">
        <v>100</v>
      </c>
      <c r="EN8" s="60" t="s">
        <v>99</v>
      </c>
      <c r="EO8" s="60" t="s">
        <v>100</v>
      </c>
      <c r="EP8" s="60" t="s">
        <v>99</v>
      </c>
      <c r="EQ8" s="61" t="s">
        <v>100</v>
      </c>
      <c r="ER8" s="60" t="s">
        <v>99</v>
      </c>
      <c r="ES8" s="60" t="s">
        <v>100</v>
      </c>
      <c r="ET8" s="60" t="s">
        <v>99</v>
      </c>
      <c r="EU8" s="60" t="s">
        <v>100</v>
      </c>
      <c r="EV8" s="60" t="s">
        <v>99</v>
      </c>
      <c r="EW8" s="60" t="s">
        <v>100</v>
      </c>
      <c r="EX8" s="60" t="s">
        <v>99</v>
      </c>
      <c r="EY8" s="61" t="s">
        <v>100</v>
      </c>
      <c r="EZ8" s="60" t="s">
        <v>99</v>
      </c>
      <c r="FA8" s="60" t="s">
        <v>100</v>
      </c>
      <c r="FB8" s="60" t="s">
        <v>99</v>
      </c>
      <c r="FC8" s="60" t="s">
        <v>100</v>
      </c>
      <c r="FD8" s="60" t="s">
        <v>99</v>
      </c>
      <c r="FE8" s="60" t="s">
        <v>100</v>
      </c>
      <c r="FF8" s="60" t="s">
        <v>99</v>
      </c>
      <c r="FG8" s="61" t="s">
        <v>100</v>
      </c>
      <c r="FH8" s="60" t="s">
        <v>99</v>
      </c>
      <c r="FI8" s="60" t="s">
        <v>100</v>
      </c>
      <c r="FJ8" s="60" t="s">
        <v>99</v>
      </c>
      <c r="FK8" s="60" t="s">
        <v>100</v>
      </c>
      <c r="FL8" s="60" t="s">
        <v>99</v>
      </c>
      <c r="FM8" s="60" t="s">
        <v>100</v>
      </c>
      <c r="FN8" s="60" t="s">
        <v>99</v>
      </c>
      <c r="FO8" s="61" t="s">
        <v>100</v>
      </c>
      <c r="FP8" s="60" t="s">
        <v>99</v>
      </c>
      <c r="FQ8" s="60" t="s">
        <v>100</v>
      </c>
      <c r="FR8" s="60" t="s">
        <v>99</v>
      </c>
      <c r="FS8" s="60" t="s">
        <v>100</v>
      </c>
      <c r="FT8" s="60" t="s">
        <v>99</v>
      </c>
      <c r="FU8" s="60" t="s">
        <v>100</v>
      </c>
      <c r="FV8" s="60" t="s">
        <v>99</v>
      </c>
      <c r="FW8" s="61" t="s">
        <v>100</v>
      </c>
      <c r="FX8" s="60" t="s">
        <v>99</v>
      </c>
      <c r="FY8" s="60" t="s">
        <v>100</v>
      </c>
      <c r="FZ8" s="60" t="s">
        <v>99</v>
      </c>
      <c r="GA8" s="60" t="s">
        <v>100</v>
      </c>
      <c r="GB8" s="60" t="s">
        <v>99</v>
      </c>
      <c r="GC8" s="60" t="s">
        <v>100</v>
      </c>
      <c r="GD8" s="60" t="s">
        <v>99</v>
      </c>
      <c r="GE8" s="61" t="s">
        <v>100</v>
      </c>
      <c r="GF8" s="60" t="s">
        <v>99</v>
      </c>
      <c r="GG8" s="60" t="s">
        <v>100</v>
      </c>
      <c r="GH8" s="60" t="s">
        <v>99</v>
      </c>
      <c r="GI8" s="60" t="s">
        <v>100</v>
      </c>
      <c r="GJ8" s="60" t="s">
        <v>99</v>
      </c>
      <c r="GK8" s="60" t="s">
        <v>100</v>
      </c>
      <c r="GL8" s="60" t="s">
        <v>99</v>
      </c>
      <c r="GM8" s="61" t="s">
        <v>100</v>
      </c>
      <c r="GN8" s="60" t="s">
        <v>99</v>
      </c>
      <c r="GO8" s="60" t="s">
        <v>100</v>
      </c>
      <c r="GP8" s="60" t="s">
        <v>99</v>
      </c>
      <c r="GQ8" s="60" t="s">
        <v>100</v>
      </c>
      <c r="GR8" s="60" t="s">
        <v>99</v>
      </c>
      <c r="GS8" s="60" t="s">
        <v>100</v>
      </c>
      <c r="GT8" s="60" t="s">
        <v>99</v>
      </c>
      <c r="GU8" s="61" t="s">
        <v>100</v>
      </c>
      <c r="GV8" s="60" t="s">
        <v>99</v>
      </c>
      <c r="GW8" s="60" t="s">
        <v>100</v>
      </c>
      <c r="GX8" s="60" t="s">
        <v>99</v>
      </c>
      <c r="GY8" s="60" t="s">
        <v>100</v>
      </c>
      <c r="GZ8" s="60" t="s">
        <v>99</v>
      </c>
      <c r="HA8" s="60" t="s">
        <v>100</v>
      </c>
      <c r="HB8" s="60" t="s">
        <v>99</v>
      </c>
      <c r="HC8" s="61" t="s">
        <v>100</v>
      </c>
      <c r="HD8" s="60" t="s">
        <v>99</v>
      </c>
      <c r="HE8" s="60" t="s">
        <v>100</v>
      </c>
      <c r="HF8" s="60" t="s">
        <v>99</v>
      </c>
      <c r="HG8" s="60" t="s">
        <v>100</v>
      </c>
      <c r="HH8" s="60" t="s">
        <v>99</v>
      </c>
      <c r="HI8" s="60" t="s">
        <v>100</v>
      </c>
      <c r="HJ8" s="60" t="s">
        <v>99</v>
      </c>
      <c r="HK8" s="61" t="s">
        <v>100</v>
      </c>
    </row>
    <row r="9" spans="2:219" ht="14.25">
      <c r="B9" s="40" t="s">
        <v>2</v>
      </c>
      <c r="C9" s="41" t="s">
        <v>3</v>
      </c>
      <c r="D9" s="49">
        <v>4568</v>
      </c>
      <c r="E9" s="50">
        <v>0.6890154229043327</v>
      </c>
      <c r="F9" s="49">
        <v>8340</v>
      </c>
      <c r="G9" s="50">
        <v>0.8129859394374215</v>
      </c>
      <c r="H9" s="49">
        <v>55990</v>
      </c>
      <c r="I9" s="50">
        <v>11.76984992863254</v>
      </c>
      <c r="J9" s="49">
        <v>287517</v>
      </c>
      <c r="K9" s="51">
        <v>7.928133171526256</v>
      </c>
      <c r="L9" s="49">
        <v>5089</v>
      </c>
      <c r="M9" s="50">
        <v>0.7109160325604852</v>
      </c>
      <c r="N9" s="49">
        <v>8867</v>
      </c>
      <c r="O9" s="50">
        <v>0.7917720710817908</v>
      </c>
      <c r="P9" s="49">
        <v>58945</v>
      </c>
      <c r="Q9" s="50">
        <v>11.221121483940728</v>
      </c>
      <c r="R9" s="49">
        <v>301396</v>
      </c>
      <c r="S9" s="51">
        <v>7.625334561566539</v>
      </c>
      <c r="T9" s="49">
        <v>5176</v>
      </c>
      <c r="U9" s="50">
        <v>0.6818870459904883</v>
      </c>
      <c r="V9" s="49">
        <v>8480</v>
      </c>
      <c r="W9" s="50">
        <v>0.739263891927988</v>
      </c>
      <c r="X9" s="49">
        <v>58016</v>
      </c>
      <c r="Y9" s="50">
        <v>10.538572344603468</v>
      </c>
      <c r="Z9" s="49">
        <v>303793</v>
      </c>
      <c r="AA9" s="51">
        <v>7.376730129537686</v>
      </c>
      <c r="AB9" s="49">
        <v>5594</v>
      </c>
      <c r="AC9" s="50">
        <v>0.7214006055947879</v>
      </c>
      <c r="AD9" s="49">
        <v>7676</v>
      </c>
      <c r="AE9" s="50">
        <v>0.6517860857766112</v>
      </c>
      <c r="AF9" s="49">
        <v>60217</v>
      </c>
      <c r="AG9" s="50">
        <v>10.35911198272822</v>
      </c>
      <c r="AH9" s="49">
        <v>294129</v>
      </c>
      <c r="AI9" s="51">
        <v>7.30854784701122</v>
      </c>
      <c r="AJ9" s="49">
        <v>3913</v>
      </c>
      <c r="AK9" s="50">
        <v>0.5412044253454621</v>
      </c>
      <c r="AL9" s="49">
        <v>4337</v>
      </c>
      <c r="AM9" s="50">
        <v>0.38727156156965975</v>
      </c>
      <c r="AN9" s="49">
        <v>56092</v>
      </c>
      <c r="AO9" s="50">
        <v>10.246929593005518</v>
      </c>
      <c r="AP9" s="49">
        <v>295365</v>
      </c>
      <c r="AQ9" s="51">
        <v>7.354284988658518</v>
      </c>
      <c r="AR9" s="49">
        <v>3869</v>
      </c>
      <c r="AS9" s="50">
        <v>0.5559371326920921</v>
      </c>
      <c r="AT9" s="49">
        <v>4395</v>
      </c>
      <c r="AU9" s="50">
        <v>0.42428841185806465</v>
      </c>
      <c r="AV9" s="49">
        <v>52638</v>
      </c>
      <c r="AW9" s="50">
        <v>10.340072446117219</v>
      </c>
      <c r="AX9" s="49">
        <v>281642</v>
      </c>
      <c r="AY9" s="51">
        <v>7.439392258480329</v>
      </c>
      <c r="AZ9" s="49">
        <v>3908</v>
      </c>
      <c r="BA9" s="50">
        <v>0.6089902418196155</v>
      </c>
      <c r="BB9" s="49">
        <v>4481</v>
      </c>
      <c r="BC9" s="50">
        <v>0.476327653047232</v>
      </c>
      <c r="BD9" s="49">
        <v>51959</v>
      </c>
      <c r="BE9" s="50">
        <v>10.747677083591896</v>
      </c>
      <c r="BF9" s="49">
        <v>279750</v>
      </c>
      <c r="BG9" s="51">
        <v>7.978306990422895</v>
      </c>
      <c r="BH9" s="49">
        <v>4352</v>
      </c>
      <c r="BI9" s="50">
        <v>0.6146727700810289</v>
      </c>
      <c r="BJ9" s="49">
        <v>4692</v>
      </c>
      <c r="BK9" s="50">
        <v>0.4574267503007591</v>
      </c>
      <c r="BL9" s="49">
        <v>56474</v>
      </c>
      <c r="BM9" s="50">
        <v>10.642860911975998</v>
      </c>
      <c r="BN9" s="49">
        <v>306829</v>
      </c>
      <c r="BO9" s="51">
        <v>7.88872397037843</v>
      </c>
      <c r="BP9" s="49">
        <v>5113</v>
      </c>
      <c r="BQ9" s="50">
        <v>0.6393943448677756</v>
      </c>
      <c r="BR9" s="49">
        <v>5485</v>
      </c>
      <c r="BS9" s="50">
        <v>0.47403399908390875</v>
      </c>
      <c r="BT9" s="49">
        <v>61987</v>
      </c>
      <c r="BU9" s="50">
        <v>10.436435512873182</v>
      </c>
      <c r="BV9" s="49">
        <v>339206</v>
      </c>
      <c r="BW9" s="51">
        <v>7.730385689741262</v>
      </c>
      <c r="BX9" s="49">
        <v>5728</v>
      </c>
      <c r="BY9" s="50">
        <v>0.6485800987363558</v>
      </c>
      <c r="BZ9" s="49">
        <v>6195</v>
      </c>
      <c r="CA9" s="50">
        <v>0.4812741996631469</v>
      </c>
      <c r="CB9" s="49">
        <v>66965</v>
      </c>
      <c r="CC9" s="50">
        <v>10.270264467170122</v>
      </c>
      <c r="CD9" s="49">
        <v>369142</v>
      </c>
      <c r="CE9" s="51">
        <v>7.547352664979627</v>
      </c>
      <c r="CF9" s="49">
        <v>6213</v>
      </c>
      <c r="CG9" s="50">
        <v>0.6465423046584762</v>
      </c>
      <c r="CH9" s="49">
        <v>7018</v>
      </c>
      <c r="CI9" s="50">
        <v>0.500077669515499</v>
      </c>
      <c r="CJ9" s="49">
        <v>70348</v>
      </c>
      <c r="CK9" s="50">
        <v>9.893982993398199</v>
      </c>
      <c r="CL9" s="49">
        <v>392223</v>
      </c>
      <c r="CM9" s="51">
        <v>7.385527737696201</v>
      </c>
      <c r="CN9" s="49">
        <v>6715</v>
      </c>
      <c r="CO9" s="50">
        <v>0.6419503819676472</v>
      </c>
      <c r="CP9" s="49">
        <v>7778</v>
      </c>
      <c r="CQ9" s="50">
        <v>0.5083753166724619</v>
      </c>
      <c r="CR9" s="49">
        <v>73362</v>
      </c>
      <c r="CS9" s="50">
        <v>9.607537048774994</v>
      </c>
      <c r="CT9" s="49">
        <v>417709</v>
      </c>
      <c r="CU9" s="51">
        <v>7.225372984329564</v>
      </c>
      <c r="CV9" s="49">
        <v>6962</v>
      </c>
      <c r="CW9" s="50">
        <v>0.6451624860532958</v>
      </c>
      <c r="CX9" s="49">
        <v>8239</v>
      </c>
      <c r="CY9" s="50">
        <v>0.5240724096453749</v>
      </c>
      <c r="CZ9" s="49">
        <v>75358</v>
      </c>
      <c r="DA9" s="50">
        <v>9.499833597224603</v>
      </c>
      <c r="DB9" s="49">
        <v>437677</v>
      </c>
      <c r="DC9" s="51">
        <v>7.339750012786962</v>
      </c>
      <c r="DD9" s="49">
        <v>6679</v>
      </c>
      <c r="DE9" s="50">
        <v>0.624607224084271</v>
      </c>
      <c r="DF9" s="49">
        <v>8041</v>
      </c>
      <c r="DG9" s="50">
        <v>0.5228347644480162</v>
      </c>
      <c r="DH9" s="49">
        <v>71827</v>
      </c>
      <c r="DI9" s="50">
        <v>9.18959790791339</v>
      </c>
      <c r="DJ9" s="49">
        <v>425463</v>
      </c>
      <c r="DK9" s="51">
        <v>7.2428480231518915</v>
      </c>
      <c r="DL9" s="49">
        <v>6918</v>
      </c>
      <c r="DM9" s="50">
        <v>0.6187093854582725</v>
      </c>
      <c r="DN9" s="49">
        <v>8610</v>
      </c>
      <c r="DO9" s="50">
        <v>0.5427601718677506</v>
      </c>
      <c r="DP9" s="49">
        <v>72284</v>
      </c>
      <c r="DQ9" s="50">
        <v>8.932982855504516</v>
      </c>
      <c r="DR9" s="49">
        <v>429738</v>
      </c>
      <c r="DS9" s="51">
        <v>7.045957155449223</v>
      </c>
      <c r="DT9" s="49">
        <v>6991</v>
      </c>
      <c r="DU9" s="50">
        <v>0.5997851720682508</v>
      </c>
      <c r="DV9" s="49">
        <v>9066</v>
      </c>
      <c r="DW9" s="50">
        <v>0.5579320696473508</v>
      </c>
      <c r="DX9" s="49">
        <v>74849</v>
      </c>
      <c r="DY9" s="50">
        <v>8.850517085214413</v>
      </c>
      <c r="DZ9" s="49">
        <v>448752</v>
      </c>
      <c r="EA9" s="51">
        <v>7.034751438845199</v>
      </c>
      <c r="EB9" s="49">
        <v>6523</v>
      </c>
      <c r="EC9" s="50">
        <v>0.5533889239075384</v>
      </c>
      <c r="ED9" s="49">
        <v>9533</v>
      </c>
      <c r="EE9" s="50">
        <v>0.5917813593527589</v>
      </c>
      <c r="EF9" s="49">
        <v>74092</v>
      </c>
      <c r="EG9" s="50">
        <v>8.660818132404426</v>
      </c>
      <c r="EH9" s="49">
        <v>441946</v>
      </c>
      <c r="EI9" s="51">
        <v>6.91716867917742</v>
      </c>
      <c r="EJ9" s="49">
        <v>6331</v>
      </c>
      <c r="EK9" s="50">
        <v>0.5328626702387235</v>
      </c>
      <c r="EL9" s="49">
        <v>9444</v>
      </c>
      <c r="EM9" s="50">
        <v>0.5864006462577219</v>
      </c>
      <c r="EN9" s="49">
        <v>72562</v>
      </c>
      <c r="EO9" s="50">
        <v>8.41957473965132</v>
      </c>
      <c r="EP9" s="49">
        <v>435004</v>
      </c>
      <c r="EQ9" s="51">
        <v>6.748865541648883</v>
      </c>
      <c r="ER9" s="49">
        <v>6428</v>
      </c>
      <c r="ES9" s="50">
        <v>0.5426450824266736</v>
      </c>
      <c r="ET9" s="49">
        <v>9227</v>
      </c>
      <c r="EU9" s="50">
        <v>0.5728273596302914</v>
      </c>
      <c r="EV9" s="49">
        <v>71588</v>
      </c>
      <c r="EW9" s="50">
        <v>8.256835233531138</v>
      </c>
      <c r="EX9" s="49">
        <v>458459</v>
      </c>
      <c r="EY9" s="51">
        <v>7.084356033938723</v>
      </c>
      <c r="EZ9" s="49">
        <v>6644</v>
      </c>
      <c r="FA9" s="50">
        <v>0.5456622560883966</v>
      </c>
      <c r="FB9" s="49">
        <v>9131</v>
      </c>
      <c r="FC9" s="50">
        <v>0.5567526764493191</v>
      </c>
      <c r="FD9" s="49">
        <v>69316</v>
      </c>
      <c r="FE9" s="50">
        <v>7.890276482955587</v>
      </c>
      <c r="FF9" s="49">
        <v>444460</v>
      </c>
      <c r="FG9" s="51">
        <v>6.727264416334209</v>
      </c>
      <c r="FH9" s="49">
        <v>6795</v>
      </c>
      <c r="FI9" s="50">
        <v>0.5650337648212224</v>
      </c>
      <c r="FJ9" s="49">
        <v>9363</v>
      </c>
      <c r="FK9" s="50">
        <v>0.5728388837870627</v>
      </c>
      <c r="FL9" s="49">
        <v>70427</v>
      </c>
      <c r="FM9" s="50">
        <v>8.030792668325423</v>
      </c>
      <c r="FN9" s="49">
        <v>448132</v>
      </c>
      <c r="FO9" s="51">
        <v>6.843609417087063</v>
      </c>
      <c r="FP9" s="49">
        <v>6757</v>
      </c>
      <c r="FQ9" s="50">
        <v>0.5602842466179379</v>
      </c>
      <c r="FR9" s="49">
        <v>9274</v>
      </c>
      <c r="FS9" s="50">
        <v>0.5586656120653459</v>
      </c>
      <c r="FT9" s="49">
        <v>70442</v>
      </c>
      <c r="FU9" s="50">
        <v>7.868240865884035</v>
      </c>
      <c r="FV9" s="49">
        <v>446992</v>
      </c>
      <c r="FW9" s="51">
        <v>6.721440621475222</v>
      </c>
      <c r="FX9" s="49">
        <v>7106</v>
      </c>
      <c r="FY9" s="50">
        <v>0.6026190948671372</v>
      </c>
      <c r="FZ9" s="49">
        <v>9903</v>
      </c>
      <c r="GA9" s="50">
        <v>0.6056358442482942</v>
      </c>
      <c r="GB9" s="49">
        <v>70206</v>
      </c>
      <c r="GC9" s="50">
        <v>8.005254281931906</v>
      </c>
      <c r="GD9" s="49">
        <v>365193</v>
      </c>
      <c r="GE9" s="51">
        <v>5.577770843614299</v>
      </c>
      <c r="GF9" s="63">
        <v>7127.75</v>
      </c>
      <c r="GG9" s="50">
        <f>((GF9*100)/GF79)</f>
        <v>0.6149161653438848</v>
      </c>
      <c r="GH9" s="49">
        <v>9426</v>
      </c>
      <c r="GI9" s="50">
        <f>((GH9*100)/GH79)</f>
        <v>0.586074026820068</v>
      </c>
      <c r="GJ9" s="49">
        <v>69084</v>
      </c>
      <c r="GK9" s="50">
        <f>((GJ9*100)/GJ79)</f>
        <v>7.9169070842933325</v>
      </c>
      <c r="GL9" s="49">
        <v>360879</v>
      </c>
      <c r="GM9" s="64">
        <f>(GL9*100)/GL79</f>
        <v>5.587258266186342</v>
      </c>
      <c r="GN9" s="71">
        <v>7342.5</v>
      </c>
      <c r="GO9" s="50">
        <f>((GN9*100)/GN79)</f>
        <v>0.6518890354794548</v>
      </c>
      <c r="GP9" s="78">
        <v>9031.75</v>
      </c>
      <c r="GQ9" s="50">
        <f>((GP9*100)/GP79)</f>
        <v>0.5944234403603759</v>
      </c>
      <c r="GR9" s="78">
        <v>68982</v>
      </c>
      <c r="GS9" s="50">
        <f>((GR9*100)/GR79)</f>
        <v>8.249116576082082</v>
      </c>
      <c r="GT9" s="49">
        <v>442590.75</v>
      </c>
      <c r="GU9" s="64">
        <f>(GT9*100)/GT79</f>
        <v>7.161562382662443</v>
      </c>
      <c r="GV9" s="71">
        <v>7146</v>
      </c>
      <c r="GW9" s="64">
        <f>(GV9*100)/GV79</f>
        <v>0.42476575767428565</v>
      </c>
      <c r="GX9" s="78">
        <v>7101</v>
      </c>
      <c r="GY9" s="64">
        <f>(GX9*100)/GX79</f>
        <v>0.8743555614111342</v>
      </c>
      <c r="GZ9" s="78">
        <v>65606</v>
      </c>
      <c r="HA9" s="64">
        <f>(GZ9*100)/GZ79</f>
        <v>7.218628519997403</v>
      </c>
      <c r="HB9" s="49">
        <v>348877</v>
      </c>
      <c r="HC9" s="64">
        <f>(HB9*100)/HB79</f>
        <v>5.568216586462995</v>
      </c>
      <c r="HD9" s="71">
        <f>HD10+HD11</f>
        <v>357.7500000000002</v>
      </c>
      <c r="HE9" s="64">
        <f>(HD9*100)/HD79</f>
        <v>0.02961008423044717</v>
      </c>
      <c r="HF9" s="71">
        <f>HF10+HF11</f>
        <v>9573.249999999998</v>
      </c>
      <c r="HG9" s="64">
        <f>(HF9*100)/HF79</f>
        <v>0.6037449435001122</v>
      </c>
      <c r="HH9" s="71">
        <f>HH10+HH11</f>
        <v>71056.00000000003</v>
      </c>
      <c r="HI9" s="64">
        <f>(HH9*100)/HH79</f>
        <v>7.91185787695066</v>
      </c>
      <c r="HJ9" s="71">
        <f>HJ10+HJ11</f>
        <v>346033.25</v>
      </c>
      <c r="HK9" s="64">
        <f>(HJ9*100)/HJ79</f>
        <v>5.2217827769783005</v>
      </c>
    </row>
    <row r="10" spans="2:219" ht="14.25">
      <c r="B10" s="4">
        <v>1</v>
      </c>
      <c r="C10" s="3" t="s">
        <v>4</v>
      </c>
      <c r="D10" s="10">
        <v>4401</v>
      </c>
      <c r="E10" s="11">
        <v>0.6638259361212715</v>
      </c>
      <c r="F10" s="12">
        <v>8176</v>
      </c>
      <c r="G10" s="11">
        <v>0.7969991655683883</v>
      </c>
      <c r="H10" s="12">
        <v>55672</v>
      </c>
      <c r="I10" s="11">
        <v>11.703002057989476</v>
      </c>
      <c r="J10" s="12">
        <v>233566</v>
      </c>
      <c r="K10" s="13">
        <v>6.440462137336928</v>
      </c>
      <c r="L10" s="10">
        <v>4904</v>
      </c>
      <c r="M10" s="11">
        <v>0.6850721602822989</v>
      </c>
      <c r="N10" s="10">
        <v>8691</v>
      </c>
      <c r="O10" s="11">
        <v>0.7760562839485557</v>
      </c>
      <c r="P10" s="10">
        <v>58583</v>
      </c>
      <c r="Q10" s="11">
        <v>11.152209006594276</v>
      </c>
      <c r="R10" s="10">
        <v>244505</v>
      </c>
      <c r="S10" s="13">
        <v>6.185989286439855</v>
      </c>
      <c r="T10" s="10">
        <v>5004</v>
      </c>
      <c r="U10" s="11">
        <v>0.6592277392071877</v>
      </c>
      <c r="V10" s="10">
        <v>8308</v>
      </c>
      <c r="W10" s="11">
        <v>0.7242693884596373</v>
      </c>
      <c r="X10" s="10">
        <v>57640</v>
      </c>
      <c r="Y10" s="11">
        <v>10.470272165315498</v>
      </c>
      <c r="Z10" s="10">
        <v>246858</v>
      </c>
      <c r="AA10" s="13">
        <v>5.994229117581426</v>
      </c>
      <c r="AB10" s="10">
        <v>5418</v>
      </c>
      <c r="AC10" s="11">
        <v>0.698703697016904</v>
      </c>
      <c r="AD10" s="10">
        <v>7517</v>
      </c>
      <c r="AE10" s="11">
        <v>0.6382850451775387</v>
      </c>
      <c r="AF10" s="10">
        <v>59853</v>
      </c>
      <c r="AG10" s="11">
        <v>10.296493174721958</v>
      </c>
      <c r="AH10" s="10">
        <v>239268</v>
      </c>
      <c r="AI10" s="13">
        <v>5.945356038536427</v>
      </c>
      <c r="AJ10" s="10">
        <v>3744</v>
      </c>
      <c r="AK10" s="11">
        <v>0.5178301478388475</v>
      </c>
      <c r="AL10" s="10">
        <v>4225</v>
      </c>
      <c r="AM10" s="11">
        <v>0.37727054360890305</v>
      </c>
      <c r="AN10" s="10">
        <v>55785</v>
      </c>
      <c r="AO10" s="11">
        <v>10.190846597479371</v>
      </c>
      <c r="AP10" s="10">
        <v>238704</v>
      </c>
      <c r="AQ10" s="13">
        <v>5.943484312402427</v>
      </c>
      <c r="AR10" s="10">
        <v>3707</v>
      </c>
      <c r="AS10" s="11">
        <v>0.5326593308063028</v>
      </c>
      <c r="AT10" s="10">
        <v>4267</v>
      </c>
      <c r="AU10" s="11">
        <v>0.4119314342203326</v>
      </c>
      <c r="AV10" s="10">
        <v>52340</v>
      </c>
      <c r="AW10" s="11">
        <v>10.281534097605821</v>
      </c>
      <c r="AX10" s="10">
        <v>224476</v>
      </c>
      <c r="AY10" s="13">
        <v>5.929389141586235</v>
      </c>
      <c r="AZ10" s="10">
        <v>3745</v>
      </c>
      <c r="BA10" s="11">
        <v>0.5835896764622467</v>
      </c>
      <c r="BB10" s="10">
        <v>4345</v>
      </c>
      <c r="BC10" s="11">
        <v>0.4618709333832232</v>
      </c>
      <c r="BD10" s="10">
        <v>51593</v>
      </c>
      <c r="BE10" s="11">
        <v>10.671970279908324</v>
      </c>
      <c r="BF10" s="10">
        <v>222439</v>
      </c>
      <c r="BG10" s="13">
        <v>6.343830665389377</v>
      </c>
      <c r="BH10" s="10">
        <v>4148</v>
      </c>
      <c r="BI10" s="11">
        <v>0.5858599839834807</v>
      </c>
      <c r="BJ10" s="10">
        <v>4503</v>
      </c>
      <c r="BK10" s="11">
        <v>0.43900099245616325</v>
      </c>
      <c r="BL10" s="12">
        <v>56061</v>
      </c>
      <c r="BM10" s="11">
        <v>10.565028607612112</v>
      </c>
      <c r="BN10" s="12">
        <v>242954</v>
      </c>
      <c r="BO10" s="13">
        <v>6.24646641451532</v>
      </c>
      <c r="BP10" s="10">
        <v>4889</v>
      </c>
      <c r="BQ10" s="11">
        <v>0.6113825448970379</v>
      </c>
      <c r="BR10" s="10">
        <v>5248</v>
      </c>
      <c r="BS10" s="11">
        <v>0.4535515819858438</v>
      </c>
      <c r="BT10" s="10">
        <v>61527</v>
      </c>
      <c r="BU10" s="11">
        <v>10.358987655484992</v>
      </c>
      <c r="BV10" s="12">
        <v>268220</v>
      </c>
      <c r="BW10" s="13">
        <v>6.11263966351539</v>
      </c>
      <c r="BX10" s="10">
        <v>5447</v>
      </c>
      <c r="BY10" s="11">
        <v>0.6167625345350786</v>
      </c>
      <c r="BZ10" s="10">
        <v>6029</v>
      </c>
      <c r="CA10" s="11">
        <v>0.46837807098775025</v>
      </c>
      <c r="CB10" s="10">
        <v>66461</v>
      </c>
      <c r="CC10" s="11">
        <v>10.192967173188881</v>
      </c>
      <c r="CD10" s="10">
        <v>290498</v>
      </c>
      <c r="CE10" s="13">
        <v>5.939424000713145</v>
      </c>
      <c r="CF10" s="10">
        <v>5929</v>
      </c>
      <c r="CG10" s="11">
        <v>0.6169884635957035</v>
      </c>
      <c r="CH10" s="10">
        <v>6833</v>
      </c>
      <c r="CI10" s="11">
        <v>0.4868952288115424</v>
      </c>
      <c r="CJ10" s="10">
        <v>69825</v>
      </c>
      <c r="CK10" s="11">
        <v>9.820426487093155</v>
      </c>
      <c r="CL10" s="10">
        <v>306316</v>
      </c>
      <c r="CM10" s="13">
        <v>5.767905794663111</v>
      </c>
      <c r="CN10" s="10">
        <v>6431</v>
      </c>
      <c r="CO10" s="11">
        <v>0.6148001349864393</v>
      </c>
      <c r="CP10" s="10">
        <v>7595</v>
      </c>
      <c r="CQ10" s="11">
        <v>0.4964143134645601</v>
      </c>
      <c r="CR10" s="10">
        <v>72884</v>
      </c>
      <c r="CS10" s="11">
        <v>9.544937846063585</v>
      </c>
      <c r="CT10" s="10">
        <v>324430</v>
      </c>
      <c r="CU10" s="13">
        <v>5.611867968624187</v>
      </c>
      <c r="CV10" s="10">
        <v>6678</v>
      </c>
      <c r="CW10" s="11">
        <v>0.6188444530111907</v>
      </c>
      <c r="CX10" s="10">
        <v>8054</v>
      </c>
      <c r="CY10" s="11">
        <v>0.51230479272774</v>
      </c>
      <c r="CZ10" s="10">
        <v>74820</v>
      </c>
      <c r="DA10" s="11">
        <v>9.432011859979628</v>
      </c>
      <c r="DB10" s="12">
        <v>340665</v>
      </c>
      <c r="DC10" s="13">
        <v>5.712879447871536</v>
      </c>
      <c r="DD10" s="10">
        <v>6365</v>
      </c>
      <c r="DE10" s="11">
        <v>0.5952425484797702</v>
      </c>
      <c r="DF10" s="10">
        <v>7857</v>
      </c>
      <c r="DG10" s="11">
        <v>0.5108708797746628</v>
      </c>
      <c r="DH10" s="10">
        <v>71300</v>
      </c>
      <c r="DI10" s="11">
        <v>9.122173149849285</v>
      </c>
      <c r="DJ10" s="12">
        <v>332614</v>
      </c>
      <c r="DK10" s="13">
        <v>5.662237732476487</v>
      </c>
      <c r="DL10" s="10">
        <v>6615</v>
      </c>
      <c r="DM10" s="11">
        <v>0.591610665626839</v>
      </c>
      <c r="DN10" s="10">
        <v>8427</v>
      </c>
      <c r="DO10" s="11">
        <v>0.5312241542775301</v>
      </c>
      <c r="DP10" s="10">
        <v>71783</v>
      </c>
      <c r="DQ10" s="11">
        <v>8.87106840126004</v>
      </c>
      <c r="DR10" s="10">
        <v>333838</v>
      </c>
      <c r="DS10" s="13">
        <v>5.473586801401918</v>
      </c>
      <c r="DT10" s="10">
        <v>6516</v>
      </c>
      <c r="DU10" s="11">
        <v>0.5590330684017626</v>
      </c>
      <c r="DV10" s="10">
        <v>8892</v>
      </c>
      <c r="DW10" s="11">
        <v>0.5472239094754294</v>
      </c>
      <c r="DX10" s="10">
        <v>74309</v>
      </c>
      <c r="DY10" s="11">
        <v>8.78666480627928</v>
      </c>
      <c r="DZ10" s="12">
        <v>347608</v>
      </c>
      <c r="EA10" s="13">
        <v>5.449192155475857</v>
      </c>
      <c r="EB10" s="10">
        <v>6052</v>
      </c>
      <c r="EC10" s="11">
        <v>0.5134309010406901</v>
      </c>
      <c r="ED10" s="10">
        <v>9370</v>
      </c>
      <c r="EE10" s="11">
        <v>0.5816627858109044</v>
      </c>
      <c r="EF10" s="10">
        <v>73555</v>
      </c>
      <c r="EG10" s="11">
        <v>8.59804672203487</v>
      </c>
      <c r="EH10" s="12">
        <v>340351</v>
      </c>
      <c r="EI10" s="13">
        <v>5.327042844887642</v>
      </c>
      <c r="EJ10" s="10">
        <v>5900</v>
      </c>
      <c r="EK10" s="11">
        <v>0.49658659839021774</v>
      </c>
      <c r="EL10" s="10">
        <v>9288</v>
      </c>
      <c r="EM10" s="11">
        <v>0.5767142315164889</v>
      </c>
      <c r="EN10" s="10">
        <v>72039</v>
      </c>
      <c r="EO10" s="11">
        <v>8.358889565747106</v>
      </c>
      <c r="EP10" s="10">
        <v>329408</v>
      </c>
      <c r="EQ10" s="13">
        <v>5.110597374606844</v>
      </c>
      <c r="ER10" s="10">
        <v>6118</v>
      </c>
      <c r="ES10" s="11">
        <v>0.516475204462724</v>
      </c>
      <c r="ET10" s="10">
        <v>9025</v>
      </c>
      <c r="EU10" s="11">
        <v>0.5602868668758404</v>
      </c>
      <c r="EV10" s="10">
        <v>71100</v>
      </c>
      <c r="EW10" s="11">
        <v>8.20055016349198</v>
      </c>
      <c r="EX10" s="12">
        <v>346690</v>
      </c>
      <c r="EY10" s="13">
        <v>5.357241091147116</v>
      </c>
      <c r="EZ10" s="10">
        <v>6310</v>
      </c>
      <c r="FA10" s="11">
        <v>0.5182313118479505</v>
      </c>
      <c r="FB10" s="10">
        <v>8925</v>
      </c>
      <c r="FC10" s="11">
        <v>0.5441920531497287</v>
      </c>
      <c r="FD10" s="10">
        <v>68803</v>
      </c>
      <c r="FE10" s="11">
        <v>7.8318814250215425</v>
      </c>
      <c r="FF10" s="10">
        <v>333275</v>
      </c>
      <c r="FG10" s="13">
        <v>5.044388805187831</v>
      </c>
      <c r="FH10" s="10">
        <v>6480</v>
      </c>
      <c r="FI10" s="11">
        <v>0.5388401465844769</v>
      </c>
      <c r="FJ10" s="10">
        <v>9153</v>
      </c>
      <c r="FK10" s="11">
        <v>0.5599908473035337</v>
      </c>
      <c r="FL10" s="10">
        <v>69971</v>
      </c>
      <c r="FM10" s="11">
        <v>7.978794976293157</v>
      </c>
      <c r="FN10" s="10">
        <v>344368</v>
      </c>
      <c r="FO10" s="13">
        <v>5.258986387366753</v>
      </c>
      <c r="FP10" s="10">
        <v>6424</v>
      </c>
      <c r="FQ10" s="11">
        <v>0.5326721918415914</v>
      </c>
      <c r="FR10" s="10">
        <v>9061</v>
      </c>
      <c r="FS10" s="11">
        <v>0.5458344954630256</v>
      </c>
      <c r="FT10" s="10">
        <v>69995</v>
      </c>
      <c r="FU10" s="11">
        <v>7.818311794207334</v>
      </c>
      <c r="FV10" s="10">
        <v>345674</v>
      </c>
      <c r="FW10" s="13">
        <v>5.197916887523324</v>
      </c>
      <c r="FX10" s="10">
        <v>6729</v>
      </c>
      <c r="FY10" s="11">
        <v>0.5706478876106059</v>
      </c>
      <c r="FZ10" s="10">
        <v>9667</v>
      </c>
      <c r="GA10" s="11">
        <v>0.5912028381650267</v>
      </c>
      <c r="GB10" s="10">
        <v>69807</v>
      </c>
      <c r="GC10" s="11">
        <v>7.959758220932977</v>
      </c>
      <c r="GD10" s="10">
        <v>356531</v>
      </c>
      <c r="GE10" s="13">
        <v>5.4454718919712315</v>
      </c>
      <c r="GF10" s="65">
        <v>6767.5</v>
      </c>
      <c r="GG10" s="11">
        <f>((GF10*100)/GF79)</f>
        <v>0.5838371363985466</v>
      </c>
      <c r="GH10" s="10">
        <v>9178.75</v>
      </c>
      <c r="GI10" s="11">
        <f>((GH10*100)/GH79)</f>
        <v>0.5707009307951093</v>
      </c>
      <c r="GJ10" s="10">
        <v>68704.5</v>
      </c>
      <c r="GK10" s="11">
        <f>((GJ10*100)/GJ79)</f>
        <v>7.873417039731795</v>
      </c>
      <c r="GL10" s="10">
        <v>352403.5</v>
      </c>
      <c r="GM10" s="55">
        <f>(GL10*100)/GL79</f>
        <v>5.456037531715612</v>
      </c>
      <c r="GN10" s="72">
        <v>7039</v>
      </c>
      <c r="GO10" s="11">
        <f>((GN10*100)/GN79)</f>
        <v>0.6249434008498307</v>
      </c>
      <c r="GP10" s="12">
        <v>8792</v>
      </c>
      <c r="GQ10" s="11">
        <f>((GP10*100)/GP79)</f>
        <v>0.5786443255901044</v>
      </c>
      <c r="GR10" s="12">
        <v>68672.75</v>
      </c>
      <c r="GS10" s="11">
        <f>((GR10*100)/GR79)</f>
        <v>8.212135344729651</v>
      </c>
      <c r="GT10" s="10">
        <v>338208</v>
      </c>
      <c r="GU10" s="55">
        <f>(GT10*100)/GT79</f>
        <v>5.472544761307144</v>
      </c>
      <c r="GV10" s="82">
        <v>6355</v>
      </c>
      <c r="GW10" s="83">
        <f>(GV10*100)/GV79</f>
        <v>0.37774788553317734</v>
      </c>
      <c r="GX10" s="84">
        <v>6407</v>
      </c>
      <c r="GY10" s="83">
        <f>(GX10*100)/GX79</f>
        <v>0.7889024196537301</v>
      </c>
      <c r="GZ10" s="84">
        <v>61803</v>
      </c>
      <c r="HA10" s="83">
        <f>(GZ10*100)/GZ79</f>
        <v>6.8001844102886855</v>
      </c>
      <c r="HB10" s="48">
        <v>328825</v>
      </c>
      <c r="HC10" s="83">
        <f>(HB10*100)/HB79</f>
        <v>5.248178639015166</v>
      </c>
      <c r="HD10" s="82">
        <v>0</v>
      </c>
      <c r="HE10" s="83">
        <f>(HD10*100)/HD79</f>
        <v>0</v>
      </c>
      <c r="HF10" s="84">
        <v>9279.499999999998</v>
      </c>
      <c r="HG10" s="83">
        <f>(HF10*100)/HF79</f>
        <v>0.5852193563533066</v>
      </c>
      <c r="HH10" s="84">
        <v>70723.50000000003</v>
      </c>
      <c r="HI10" s="83">
        <f>(HH10*100)/HH79</f>
        <v>7.874835067559671</v>
      </c>
      <c r="HJ10" s="48">
        <v>337905.75</v>
      </c>
      <c r="HK10" s="83">
        <f>(HJ10*100)/HJ79</f>
        <v>5.099135489413041</v>
      </c>
    </row>
    <row r="11" spans="2:219" ht="14.25">
      <c r="B11" s="19">
        <v>2</v>
      </c>
      <c r="C11" s="20" t="s">
        <v>5</v>
      </c>
      <c r="D11" s="14">
        <v>167</v>
      </c>
      <c r="E11" s="15">
        <v>0.0251894867830612</v>
      </c>
      <c r="F11" s="16">
        <v>164</v>
      </c>
      <c r="G11" s="15">
        <v>0.01598677386903323</v>
      </c>
      <c r="H11" s="16">
        <v>318</v>
      </c>
      <c r="I11" s="15">
        <v>0.0668478706430639</v>
      </c>
      <c r="J11" s="16">
        <v>8202</v>
      </c>
      <c r="K11" s="17">
        <v>0.2261659250508956</v>
      </c>
      <c r="L11" s="14">
        <v>185</v>
      </c>
      <c r="M11" s="15">
        <v>0.025843872278186235</v>
      </c>
      <c r="N11" s="14">
        <v>176</v>
      </c>
      <c r="O11" s="15">
        <v>0.01571578713323505</v>
      </c>
      <c r="P11" s="14">
        <v>362</v>
      </c>
      <c r="Q11" s="15">
        <v>0.06891247734645081</v>
      </c>
      <c r="R11" s="14">
        <v>9252</v>
      </c>
      <c r="S11" s="17">
        <v>0.2340760838352653</v>
      </c>
      <c r="T11" s="14">
        <v>172</v>
      </c>
      <c r="U11" s="15">
        <v>0.02265930678330062</v>
      </c>
      <c r="V11" s="14">
        <v>172</v>
      </c>
      <c r="W11" s="15">
        <v>0.014994503468350701</v>
      </c>
      <c r="X11" s="14">
        <v>376</v>
      </c>
      <c r="Y11" s="15">
        <v>0.06830017928797064</v>
      </c>
      <c r="Z11" s="14">
        <v>10302</v>
      </c>
      <c r="AA11" s="17">
        <v>0.2501541305905575</v>
      </c>
      <c r="AB11" s="14">
        <v>176</v>
      </c>
      <c r="AC11" s="15">
        <v>0.022696908577883926</v>
      </c>
      <c r="AD11" s="14">
        <v>159</v>
      </c>
      <c r="AE11" s="15">
        <v>0.013501040599072589</v>
      </c>
      <c r="AF11" s="14">
        <v>364</v>
      </c>
      <c r="AG11" s="15">
        <v>0.06261880800626188</v>
      </c>
      <c r="AH11" s="14">
        <v>9876</v>
      </c>
      <c r="AI11" s="17">
        <v>0.24539987059107674</v>
      </c>
      <c r="AJ11" s="14">
        <v>169</v>
      </c>
      <c r="AK11" s="15">
        <v>0.023374277506614645</v>
      </c>
      <c r="AL11" s="14">
        <v>112</v>
      </c>
      <c r="AM11" s="15">
        <v>0.01000101796075672</v>
      </c>
      <c r="AN11" s="14">
        <v>307</v>
      </c>
      <c r="AO11" s="15">
        <v>0.05608299552614801</v>
      </c>
      <c r="AP11" s="14">
        <v>10237</v>
      </c>
      <c r="AQ11" s="17">
        <v>0.2548907806574823</v>
      </c>
      <c r="AR11" s="14">
        <v>162</v>
      </c>
      <c r="AS11" s="15">
        <v>0.02327780188578933</v>
      </c>
      <c r="AT11" s="14">
        <v>128</v>
      </c>
      <c r="AU11" s="15">
        <v>0.012356977637732032</v>
      </c>
      <c r="AV11" s="14">
        <v>298</v>
      </c>
      <c r="AW11" s="15">
        <v>0.058538348511397297</v>
      </c>
      <c r="AX11" s="14">
        <v>9166</v>
      </c>
      <c r="AY11" s="17">
        <v>0.24211399379790904</v>
      </c>
      <c r="AZ11" s="14">
        <v>163</v>
      </c>
      <c r="BA11" s="15">
        <v>0.02540056535736881</v>
      </c>
      <c r="BB11" s="14">
        <v>136</v>
      </c>
      <c r="BC11" s="15">
        <v>0.014456719664008827</v>
      </c>
      <c r="BD11" s="14">
        <v>366</v>
      </c>
      <c r="BE11" s="15">
        <v>0.07570680368357038</v>
      </c>
      <c r="BF11" s="14">
        <v>8697</v>
      </c>
      <c r="BG11" s="17">
        <v>0.2480333722813509</v>
      </c>
      <c r="BH11" s="14">
        <v>204</v>
      </c>
      <c r="BI11" s="15">
        <v>0.02881278609754823</v>
      </c>
      <c r="BJ11" s="14">
        <v>189</v>
      </c>
      <c r="BK11" s="15">
        <v>0.018425757844595794</v>
      </c>
      <c r="BL11" s="16">
        <v>413</v>
      </c>
      <c r="BM11" s="15">
        <v>0.07783230436388582</v>
      </c>
      <c r="BN11" s="16">
        <v>9405</v>
      </c>
      <c r="BO11" s="17">
        <v>0.24180715949733936</v>
      </c>
      <c r="BP11" s="14">
        <v>224</v>
      </c>
      <c r="BQ11" s="15">
        <v>0.028011799970737675</v>
      </c>
      <c r="BR11" s="14">
        <v>237</v>
      </c>
      <c r="BS11" s="15">
        <v>0.020482417098064972</v>
      </c>
      <c r="BT11" s="14">
        <v>460</v>
      </c>
      <c r="BU11" s="15">
        <v>0.07744785738818886</v>
      </c>
      <c r="BV11" s="16">
        <v>10294</v>
      </c>
      <c r="BW11" s="17">
        <v>0.23459664714125503</v>
      </c>
      <c r="BX11" s="14">
        <v>281</v>
      </c>
      <c r="BY11" s="15">
        <v>0.03181756420127723</v>
      </c>
      <c r="BZ11" s="14">
        <v>166</v>
      </c>
      <c r="CA11" s="15">
        <v>0.012896128675396672</v>
      </c>
      <c r="CB11" s="14">
        <v>504</v>
      </c>
      <c r="CC11" s="15">
        <v>0.07729729398124006</v>
      </c>
      <c r="CD11" s="14">
        <v>10818</v>
      </c>
      <c r="CE11" s="17">
        <v>0.22118117453378267</v>
      </c>
      <c r="CF11" s="14">
        <v>284</v>
      </c>
      <c r="CG11" s="15">
        <v>0.029553841062772774</v>
      </c>
      <c r="CH11" s="14">
        <v>185</v>
      </c>
      <c r="CI11" s="15">
        <v>0.013182440703956584</v>
      </c>
      <c r="CJ11" s="14">
        <v>523</v>
      </c>
      <c r="CK11" s="15">
        <v>0.07355650630504432</v>
      </c>
      <c r="CL11" s="14">
        <v>11796</v>
      </c>
      <c r="CM11" s="17">
        <v>0.2221177370879943</v>
      </c>
      <c r="CN11" s="14">
        <v>284</v>
      </c>
      <c r="CO11" s="15">
        <v>0.027150246981208014</v>
      </c>
      <c r="CP11" s="14">
        <v>183</v>
      </c>
      <c r="CQ11" s="15">
        <v>0.011961003207901845</v>
      </c>
      <c r="CR11" s="14">
        <v>478</v>
      </c>
      <c r="CS11" s="15">
        <v>0.06259920271140981</v>
      </c>
      <c r="CT11" s="14">
        <v>12247</v>
      </c>
      <c r="CU11" s="17">
        <v>0.21184399411811614</v>
      </c>
      <c r="CV11" s="14">
        <v>284</v>
      </c>
      <c r="CW11" s="15">
        <v>0.026318033042105147</v>
      </c>
      <c r="CX11" s="14">
        <v>185</v>
      </c>
      <c r="CY11" s="15">
        <v>0.01176761691763495</v>
      </c>
      <c r="CZ11" s="14">
        <v>538</v>
      </c>
      <c r="DA11" s="15">
        <v>0.06782173724497514</v>
      </c>
      <c r="DB11" s="16">
        <v>12425</v>
      </c>
      <c r="DC11" s="17">
        <v>0.2083646019984555</v>
      </c>
      <c r="DD11" s="14">
        <v>314</v>
      </c>
      <c r="DE11" s="15">
        <v>0.029364675604500838</v>
      </c>
      <c r="DF11" s="14">
        <v>184</v>
      </c>
      <c r="DG11" s="15">
        <v>0.011963884673353438</v>
      </c>
      <c r="DH11" s="14">
        <v>527</v>
      </c>
      <c r="DI11" s="15">
        <v>0.06742475806410342</v>
      </c>
      <c r="DJ11" s="16">
        <v>11826</v>
      </c>
      <c r="DK11" s="17">
        <v>0.20131931735966294</v>
      </c>
      <c r="DL11" s="14">
        <v>303</v>
      </c>
      <c r="DM11" s="15">
        <v>0.027098719831433443</v>
      </c>
      <c r="DN11" s="14">
        <v>183</v>
      </c>
      <c r="DO11" s="15">
        <v>0.011536017590220483</v>
      </c>
      <c r="DP11" s="14">
        <v>501</v>
      </c>
      <c r="DQ11" s="15">
        <v>0.06191445424447682</v>
      </c>
      <c r="DR11" s="14">
        <v>10983</v>
      </c>
      <c r="DS11" s="17">
        <v>0.1800765755839577</v>
      </c>
      <c r="DT11" s="14">
        <v>475</v>
      </c>
      <c r="DU11" s="15">
        <v>0.04075210366648822</v>
      </c>
      <c r="DV11" s="14">
        <v>174</v>
      </c>
      <c r="DW11" s="15">
        <v>0.010708160171921359</v>
      </c>
      <c r="DX11" s="14">
        <v>540</v>
      </c>
      <c r="DY11" s="15">
        <v>0.06385227893513318</v>
      </c>
      <c r="DZ11" s="16">
        <v>11583</v>
      </c>
      <c r="EA11" s="17">
        <v>0.18157807857378672</v>
      </c>
      <c r="EB11" s="14">
        <v>471</v>
      </c>
      <c r="EC11" s="15">
        <v>0.03995802286684816</v>
      </c>
      <c r="ED11" s="14">
        <v>163</v>
      </c>
      <c r="EE11" s="15">
        <v>0.010118573541854579</v>
      </c>
      <c r="EF11" s="14">
        <v>537</v>
      </c>
      <c r="EG11" s="15">
        <v>0.06277141036955645</v>
      </c>
      <c r="EH11" s="16">
        <v>10848</v>
      </c>
      <c r="EI11" s="17">
        <v>0.16978872041316506</v>
      </c>
      <c r="EJ11" s="14">
        <v>431</v>
      </c>
      <c r="EK11" s="15">
        <v>0.03627607184850574</v>
      </c>
      <c r="EL11" s="14">
        <v>156</v>
      </c>
      <c r="EM11" s="15">
        <v>0.009686414741233019</v>
      </c>
      <c r="EN11" s="14">
        <v>523</v>
      </c>
      <c r="EO11" s="15">
        <v>0.06068517390421489</v>
      </c>
      <c r="EP11" s="14">
        <v>10048</v>
      </c>
      <c r="EQ11" s="17">
        <v>0.15588960322775877</v>
      </c>
      <c r="ER11" s="14">
        <v>310</v>
      </c>
      <c r="ES11" s="15">
        <v>0.026169877963949727</v>
      </c>
      <c r="ET11" s="14">
        <v>202</v>
      </c>
      <c r="EU11" s="15">
        <v>0.012540492754450943</v>
      </c>
      <c r="EV11" s="14">
        <v>488</v>
      </c>
      <c r="EW11" s="15">
        <v>0.05628507003915734</v>
      </c>
      <c r="EX11" s="16">
        <v>9599</v>
      </c>
      <c r="EY11" s="17">
        <v>0.14832893141977319</v>
      </c>
      <c r="EZ11" s="14">
        <v>334</v>
      </c>
      <c r="FA11" s="15">
        <v>0.02743094424044619</v>
      </c>
      <c r="FB11" s="14">
        <v>206</v>
      </c>
      <c r="FC11" s="15">
        <v>0.012560623299590377</v>
      </c>
      <c r="FD11" s="14">
        <v>513</v>
      </c>
      <c r="FE11" s="15">
        <v>0.05839505793404432</v>
      </c>
      <c r="FF11" s="14">
        <v>9536</v>
      </c>
      <c r="FG11" s="17">
        <v>0.14433513358719122</v>
      </c>
      <c r="FH11" s="14">
        <v>315</v>
      </c>
      <c r="FI11" s="15">
        <v>0.026193618236745406</v>
      </c>
      <c r="FJ11" s="14">
        <v>210</v>
      </c>
      <c r="FK11" s="15">
        <v>0.012848036483529123</v>
      </c>
      <c r="FL11" s="14">
        <v>456</v>
      </c>
      <c r="FM11" s="15">
        <v>0.05199769203226594</v>
      </c>
      <c r="FN11" s="14">
        <v>8692</v>
      </c>
      <c r="FO11" s="17">
        <v>0.13273913278525246</v>
      </c>
      <c r="FP11" s="14">
        <v>333</v>
      </c>
      <c r="FQ11" s="15">
        <v>0.0276120547763465</v>
      </c>
      <c r="FR11" s="14">
        <v>213</v>
      </c>
      <c r="FS11" s="15">
        <v>0.012831116602320324</v>
      </c>
      <c r="FT11" s="14">
        <v>447</v>
      </c>
      <c r="FU11" s="15">
        <v>0.04992907167670088</v>
      </c>
      <c r="FV11" s="14">
        <v>8672</v>
      </c>
      <c r="FW11" s="17">
        <v>0.13040128921643593</v>
      </c>
      <c r="FX11" s="14">
        <v>377</v>
      </c>
      <c r="FY11" s="15">
        <v>0.0319712072565312</v>
      </c>
      <c r="FZ11" s="14">
        <v>236</v>
      </c>
      <c r="GA11" s="15">
        <v>0.014433006083267436</v>
      </c>
      <c r="GB11" s="14">
        <v>399</v>
      </c>
      <c r="GC11" s="15">
        <v>0.045496060998929305</v>
      </c>
      <c r="GD11" s="14">
        <v>8662</v>
      </c>
      <c r="GE11" s="17">
        <v>0.13229895164306837</v>
      </c>
      <c r="GF11" s="66">
        <v>360.25</v>
      </c>
      <c r="GG11" s="15">
        <f>((GF11*100)/GF79)</f>
        <v>0.031079028945338222</v>
      </c>
      <c r="GH11" s="14">
        <v>247.25</v>
      </c>
      <c r="GI11" s="15">
        <f>((GH11*100)/GH79)</f>
        <v>0.015373096024958819</v>
      </c>
      <c r="GJ11" s="14">
        <v>379.5</v>
      </c>
      <c r="GK11" s="15">
        <f>((GJ11*100)/GJ79)</f>
        <v>0.04349004456153841</v>
      </c>
      <c r="GL11" s="14">
        <v>8475.5</v>
      </c>
      <c r="GM11" s="56">
        <f>(GL11*100)/GL79</f>
        <v>0.13122073447072935</v>
      </c>
      <c r="GN11" s="73">
        <v>303.5</v>
      </c>
      <c r="GO11" s="15">
        <f>((GN11*100)/GN79)</f>
        <v>0.02694563462962404</v>
      </c>
      <c r="GP11" s="16">
        <v>239.75</v>
      </c>
      <c r="GQ11" s="15">
        <f>((GP11*100)/GP79)</f>
        <v>0.015779114770271555</v>
      </c>
      <c r="GR11" s="16">
        <v>309.25</v>
      </c>
      <c r="GS11" s="15">
        <f>((GR11*100)/GR79)</f>
        <v>0.03698123135243084</v>
      </c>
      <c r="GT11" s="14">
        <v>7739</v>
      </c>
      <c r="GU11" s="56">
        <f>(GT11*100)/GT79</f>
        <v>0.12522478447510402</v>
      </c>
      <c r="GV11" s="73">
        <v>280</v>
      </c>
      <c r="GW11" s="56">
        <f>(GV11*100)/GV79</f>
        <v>0.016643494563224177</v>
      </c>
      <c r="GX11" s="85">
        <v>137</v>
      </c>
      <c r="GY11" s="56">
        <f>(GX11*100)/GX79</f>
        <v>0.016868991960755583</v>
      </c>
      <c r="GZ11" s="85">
        <v>299</v>
      </c>
      <c r="HA11" s="56">
        <f>(GZ11*100)/GZ79</f>
        <v>0.03289897154954156</v>
      </c>
      <c r="HB11" s="86">
        <v>8019</v>
      </c>
      <c r="HC11" s="56">
        <f>(HB11*100)/HB79</f>
        <v>0.12798645025853456</v>
      </c>
      <c r="HD11" s="73">
        <v>357.7500000000002</v>
      </c>
      <c r="HE11" s="56">
        <f>(HD11*100)/HD79</f>
        <v>0.02961008423044717</v>
      </c>
      <c r="HF11" s="85">
        <v>293.75000000000006</v>
      </c>
      <c r="HG11" s="56">
        <f>(HF11*100)/HF79</f>
        <v>0.01852558714680574</v>
      </c>
      <c r="HH11" s="85">
        <v>332.5</v>
      </c>
      <c r="HI11" s="56">
        <f>(HH11*100)/HH79</f>
        <v>0.037022809390988703</v>
      </c>
      <c r="HJ11" s="86">
        <v>8127.499999999998</v>
      </c>
      <c r="HK11" s="56">
        <f>(HJ11*100)/HJ79</f>
        <v>0.1226472875652589</v>
      </c>
    </row>
    <row r="12" spans="2:219" s="21" customFormat="1" ht="14.25">
      <c r="B12" s="22" t="s">
        <v>6</v>
      </c>
      <c r="C12" s="23" t="s">
        <v>7</v>
      </c>
      <c r="D12" s="24" t="s">
        <v>101</v>
      </c>
      <c r="E12" s="25" t="s">
        <v>8</v>
      </c>
      <c r="F12" s="26">
        <v>1813</v>
      </c>
      <c r="G12" s="25">
        <v>0.17673183551559296</v>
      </c>
      <c r="H12" s="26">
        <v>2002</v>
      </c>
      <c r="I12" s="25">
        <v>0.42084728624972934</v>
      </c>
      <c r="J12" s="26">
        <v>8887</v>
      </c>
      <c r="K12" s="27">
        <v>0.2450544471991355</v>
      </c>
      <c r="L12" s="24">
        <v>17</v>
      </c>
      <c r="M12" s="25">
        <v>0.0023748423174549515</v>
      </c>
      <c r="N12" s="24">
        <v>1663</v>
      </c>
      <c r="O12" s="25">
        <v>0.14849632956005618</v>
      </c>
      <c r="P12" s="24">
        <v>2183</v>
      </c>
      <c r="Q12" s="25">
        <v>0.4155688896334313</v>
      </c>
      <c r="R12" s="24">
        <v>9223</v>
      </c>
      <c r="S12" s="27">
        <v>0.23334238231870424</v>
      </c>
      <c r="T12" s="24">
        <v>32</v>
      </c>
      <c r="U12" s="25">
        <v>0.00421568498293965</v>
      </c>
      <c r="V12" s="24">
        <v>1084</v>
      </c>
      <c r="W12" s="25">
        <v>0.09450024278890791</v>
      </c>
      <c r="X12" s="24">
        <v>2161</v>
      </c>
      <c r="Y12" s="25">
        <v>0.3925443814928312</v>
      </c>
      <c r="Z12" s="24">
        <v>8974</v>
      </c>
      <c r="AA12" s="27">
        <v>0.21790750999026046</v>
      </c>
      <c r="AB12" s="24">
        <v>137</v>
      </c>
      <c r="AC12" s="25">
        <v>0.017667479972557375</v>
      </c>
      <c r="AD12" s="24">
        <v>1064</v>
      </c>
      <c r="AE12" s="25">
        <v>0.09034658614725305</v>
      </c>
      <c r="AF12" s="24">
        <v>2505</v>
      </c>
      <c r="AG12" s="25">
        <v>0.4309343792738627</v>
      </c>
      <c r="AH12" s="24">
        <v>8663</v>
      </c>
      <c r="AI12" s="27">
        <v>0.21525912099336755</v>
      </c>
      <c r="AJ12" s="24" t="s">
        <v>101</v>
      </c>
      <c r="AK12" s="25" t="s">
        <v>8</v>
      </c>
      <c r="AL12" s="24">
        <v>491</v>
      </c>
      <c r="AM12" s="25">
        <v>0.04384374838153169</v>
      </c>
      <c r="AN12" s="24">
        <v>2473</v>
      </c>
      <c r="AO12" s="25">
        <v>0.45176953725134866</v>
      </c>
      <c r="AP12" s="24">
        <v>9277</v>
      </c>
      <c r="AQ12" s="27">
        <v>0.23098776713485034</v>
      </c>
      <c r="AR12" s="24" t="s">
        <v>101</v>
      </c>
      <c r="AS12" s="25" t="s">
        <v>8</v>
      </c>
      <c r="AT12" s="24">
        <v>546</v>
      </c>
      <c r="AU12" s="25">
        <v>0.0527102327359507</v>
      </c>
      <c r="AV12" s="24">
        <v>2396</v>
      </c>
      <c r="AW12" s="25">
        <v>0.47066403702452325</v>
      </c>
      <c r="AX12" s="24">
        <v>10449</v>
      </c>
      <c r="AY12" s="27">
        <v>0.2760036134840008</v>
      </c>
      <c r="AZ12" s="24">
        <v>9</v>
      </c>
      <c r="BA12" s="25">
        <v>0.0014024852037811</v>
      </c>
      <c r="BB12" s="24">
        <v>873</v>
      </c>
      <c r="BC12" s="25">
        <v>0.09279938431382137</v>
      </c>
      <c r="BD12" s="24">
        <v>2554</v>
      </c>
      <c r="BE12" s="25">
        <v>0.5282928322618545</v>
      </c>
      <c r="BF12" s="24">
        <v>12907</v>
      </c>
      <c r="BG12" s="27">
        <v>0.3681001191256061</v>
      </c>
      <c r="BH12" s="24" t="s">
        <v>101</v>
      </c>
      <c r="BI12" s="25" t="s">
        <v>8</v>
      </c>
      <c r="BJ12" s="24">
        <v>1100</v>
      </c>
      <c r="BK12" s="25">
        <v>0.10723986047119245</v>
      </c>
      <c r="BL12" s="26">
        <v>2491</v>
      </c>
      <c r="BM12" s="25">
        <v>0.46944375343932093</v>
      </c>
      <c r="BN12" s="26">
        <v>13941</v>
      </c>
      <c r="BO12" s="27">
        <v>0.35842994264246764</v>
      </c>
      <c r="BP12" s="24">
        <v>17</v>
      </c>
      <c r="BQ12" s="25">
        <v>0.0021258955334934842</v>
      </c>
      <c r="BR12" s="24">
        <v>1089</v>
      </c>
      <c r="BS12" s="25">
        <v>0.09411541021009602</v>
      </c>
      <c r="BT12" s="24">
        <v>2462</v>
      </c>
      <c r="BU12" s="25">
        <v>0.41451440193417605</v>
      </c>
      <c r="BV12" s="26">
        <v>14231</v>
      </c>
      <c r="BW12" s="27">
        <v>0.3243194953824753</v>
      </c>
      <c r="BX12" s="24">
        <v>42</v>
      </c>
      <c r="BY12" s="25">
        <v>0.0047556501653154585</v>
      </c>
      <c r="BZ12" s="24">
        <v>1211</v>
      </c>
      <c r="CA12" s="25">
        <v>0.09407958931268295</v>
      </c>
      <c r="CB12" s="24">
        <v>2668</v>
      </c>
      <c r="CC12" s="25">
        <v>0.4091848816308502</v>
      </c>
      <c r="CD12" s="24">
        <v>15227</v>
      </c>
      <c r="CE12" s="27">
        <v>0.31132609952171464</v>
      </c>
      <c r="CF12" s="24">
        <v>49</v>
      </c>
      <c r="CG12" s="25">
        <v>0.005099078211534739</v>
      </c>
      <c r="CH12" s="24">
        <v>1251</v>
      </c>
      <c r="CI12" s="25">
        <v>0.08914180173324156</v>
      </c>
      <c r="CJ12" s="24">
        <v>2910</v>
      </c>
      <c r="CK12" s="25">
        <v>0.40927233909690053</v>
      </c>
      <c r="CL12" s="24">
        <v>15378</v>
      </c>
      <c r="CM12" s="27">
        <v>0.28956651076120515</v>
      </c>
      <c r="CN12" s="24">
        <v>24</v>
      </c>
      <c r="CO12" s="25">
        <v>0.00229438706883448</v>
      </c>
      <c r="CP12" s="24">
        <v>1125</v>
      </c>
      <c r="CQ12" s="25">
        <v>0.07353075742562609</v>
      </c>
      <c r="CR12" s="24">
        <v>3053</v>
      </c>
      <c r="CS12" s="25">
        <v>0.39982294116722633</v>
      </c>
      <c r="CT12" s="24">
        <v>14750</v>
      </c>
      <c r="CU12" s="27">
        <v>0.25513994555746</v>
      </c>
      <c r="CV12" s="24">
        <v>13</v>
      </c>
      <c r="CW12" s="25">
        <v>0.00120469869558932</v>
      </c>
      <c r="CX12" s="24">
        <v>1040</v>
      </c>
      <c r="CY12" s="25">
        <v>0.06615308969913702</v>
      </c>
      <c r="CZ12" s="24">
        <v>3389</v>
      </c>
      <c r="DA12" s="25">
        <v>0.4272265195598899</v>
      </c>
      <c r="DB12" s="26">
        <v>14353</v>
      </c>
      <c r="DC12" s="27">
        <v>0.24069675110533859</v>
      </c>
      <c r="DD12" s="24">
        <v>25</v>
      </c>
      <c r="DE12" s="25">
        <v>0.0023379518793392386</v>
      </c>
      <c r="DF12" s="24">
        <v>876</v>
      </c>
      <c r="DG12" s="25">
        <v>0.056958494423139196</v>
      </c>
      <c r="DH12" s="24">
        <v>3419</v>
      </c>
      <c r="DI12" s="25">
        <v>0.4374293127536425</v>
      </c>
      <c r="DJ12" s="26">
        <v>13734</v>
      </c>
      <c r="DK12" s="27">
        <v>0.2338000595820743</v>
      </c>
      <c r="DL12" s="24">
        <v>32</v>
      </c>
      <c r="DM12" s="25">
        <v>0.0028619110052999015</v>
      </c>
      <c r="DN12" s="24">
        <v>786</v>
      </c>
      <c r="DO12" s="25">
        <v>0.049548141125209284</v>
      </c>
      <c r="DP12" s="24">
        <v>3525</v>
      </c>
      <c r="DQ12" s="25">
        <v>0.43562565112131896</v>
      </c>
      <c r="DR12" s="24">
        <v>13830</v>
      </c>
      <c r="DS12" s="27">
        <v>0.22675580809670717</v>
      </c>
      <c r="DT12" s="24">
        <v>50</v>
      </c>
      <c r="DU12" s="25">
        <v>0.004289695122788233</v>
      </c>
      <c r="DV12" s="24">
        <v>752</v>
      </c>
      <c r="DW12" s="25">
        <v>0.04627894511083253</v>
      </c>
      <c r="DX12" s="24">
        <v>3410</v>
      </c>
      <c r="DY12" s="25">
        <v>0.40321531697926694</v>
      </c>
      <c r="DZ12" s="26">
        <v>14318</v>
      </c>
      <c r="EA12" s="27">
        <v>0.22445263999132162</v>
      </c>
      <c r="EB12" s="24">
        <v>48</v>
      </c>
      <c r="EC12" s="25">
        <v>0.004072155196621468</v>
      </c>
      <c r="ED12" s="24">
        <v>647</v>
      </c>
      <c r="EE12" s="25">
        <v>0.04016390847595039</v>
      </c>
      <c r="EF12" s="24">
        <v>3501</v>
      </c>
      <c r="EG12" s="25">
        <v>0.40924154134789037</v>
      </c>
      <c r="EH12" s="26">
        <v>13054</v>
      </c>
      <c r="EI12" s="27">
        <v>0.20431618328479506</v>
      </c>
      <c r="EJ12" s="24">
        <v>77</v>
      </c>
      <c r="EK12" s="25">
        <v>0.006480875945092672</v>
      </c>
      <c r="EL12" s="24">
        <v>572</v>
      </c>
      <c r="EM12" s="25">
        <v>0.035516854051187735</v>
      </c>
      <c r="EN12" s="24">
        <v>3299</v>
      </c>
      <c r="EO12" s="25">
        <v>0.3827923302294549</v>
      </c>
      <c r="EP12" s="24">
        <v>13652</v>
      </c>
      <c r="EQ12" s="27">
        <v>0.21180382795236494</v>
      </c>
      <c r="ER12" s="24">
        <v>53</v>
      </c>
      <c r="ES12" s="25">
        <v>0.004474204942223663</v>
      </c>
      <c r="ET12" s="24">
        <v>589</v>
      </c>
      <c r="EU12" s="25">
        <v>0.036566090259265376</v>
      </c>
      <c r="EV12" s="24">
        <v>3354</v>
      </c>
      <c r="EW12" s="25">
        <v>0.38684451826092975</v>
      </c>
      <c r="EX12" s="26">
        <v>13632</v>
      </c>
      <c r="EY12" s="27">
        <v>0.210649025222872</v>
      </c>
      <c r="EZ12" s="24">
        <v>89</v>
      </c>
      <c r="FA12" s="25">
        <v>0.007309443225747637</v>
      </c>
      <c r="FB12" s="24">
        <v>503</v>
      </c>
      <c r="FC12" s="25">
        <v>0.030669871454825047</v>
      </c>
      <c r="FD12" s="24">
        <v>3530</v>
      </c>
      <c r="FE12" s="25">
        <v>0.40182174367870654</v>
      </c>
      <c r="FF12" s="24">
        <v>13472</v>
      </c>
      <c r="FG12" s="27">
        <v>0.20390970214834733</v>
      </c>
      <c r="FH12" s="24">
        <v>89</v>
      </c>
      <c r="FI12" s="25">
        <v>0.007400736581175686</v>
      </c>
      <c r="FJ12" s="24">
        <v>531</v>
      </c>
      <c r="FK12" s="25">
        <v>0.03248717796549507</v>
      </c>
      <c r="FL12" s="24">
        <v>3470</v>
      </c>
      <c r="FM12" s="25">
        <v>0.39568419156132195</v>
      </c>
      <c r="FN12" s="24">
        <v>12494</v>
      </c>
      <c r="FO12" s="27">
        <v>0.1908010498181022</v>
      </c>
      <c r="FP12" s="24">
        <v>93</v>
      </c>
      <c r="FQ12" s="25">
        <v>0.0077114747573580325</v>
      </c>
      <c r="FR12" s="24">
        <v>446</v>
      </c>
      <c r="FS12" s="25">
        <v>0.026867032885609692</v>
      </c>
      <c r="FT12" s="24">
        <v>3468</v>
      </c>
      <c r="FU12" s="25">
        <v>0.3873691735454109</v>
      </c>
      <c r="FV12" s="24">
        <v>12639</v>
      </c>
      <c r="FW12" s="27">
        <v>0.1900532627313807</v>
      </c>
      <c r="FX12" s="24">
        <v>113</v>
      </c>
      <c r="FY12" s="25">
        <v>0.009582881750631368</v>
      </c>
      <c r="FZ12" s="24">
        <v>434</v>
      </c>
      <c r="GA12" s="25">
        <v>0.026542053559907065</v>
      </c>
      <c r="GB12" s="24">
        <v>3462</v>
      </c>
      <c r="GC12" s="25">
        <v>0.3947552961861986</v>
      </c>
      <c r="GD12" s="24">
        <v>13317</v>
      </c>
      <c r="GE12" s="27">
        <v>0.20339703752375218</v>
      </c>
      <c r="GF12" s="67">
        <v>117.5</v>
      </c>
      <c r="GG12" s="25">
        <f>((GF12*100)/GF79)</f>
        <v>0.010136810273635645</v>
      </c>
      <c r="GH12" s="24">
        <v>496</v>
      </c>
      <c r="GI12" s="25">
        <f>((GH12*100)/GH79)</f>
        <v>0.030839456535407785</v>
      </c>
      <c r="GJ12" s="24">
        <v>3404</v>
      </c>
      <c r="GK12" s="25">
        <f>((GJ12*100)/GJ79)</f>
        <v>0.3900925209156173</v>
      </c>
      <c r="GL12" s="24">
        <v>12766</v>
      </c>
      <c r="GM12" s="57">
        <f>(GL12*100)/GL79</f>
        <v>0.19764779614811293</v>
      </c>
      <c r="GN12" s="74">
        <v>111.75</v>
      </c>
      <c r="GO12" s="25">
        <f>((GN12*100)/GN79)</f>
        <v>0.009921498088502427</v>
      </c>
      <c r="GP12" s="26">
        <v>434.25</v>
      </c>
      <c r="GQ12" s="25">
        <f>((GP12*100)/GP79)</f>
        <v>0.028580106731972567</v>
      </c>
      <c r="GR12" s="26">
        <v>3303.5</v>
      </c>
      <c r="GS12" s="25">
        <f>((GR12*100)/GR79)</f>
        <v>0.39504445520696935</v>
      </c>
      <c r="GT12" s="24">
        <v>12449.5</v>
      </c>
      <c r="GU12" s="57">
        <f>(GT12*100)/GT79</f>
        <v>0.20144540048104503</v>
      </c>
      <c r="GV12" s="87">
        <v>511</v>
      </c>
      <c r="GW12" s="88">
        <f>(GV12*100)/GV79</f>
        <v>0.030374377577884124</v>
      </c>
      <c r="GX12" s="89">
        <v>557</v>
      </c>
      <c r="GY12" s="88">
        <f>(GX12*100)/GX79</f>
        <v>0.0685841497966486</v>
      </c>
      <c r="GZ12" s="89">
        <v>3504</v>
      </c>
      <c r="HA12" s="88">
        <f>(GZ12*100)/GZ79</f>
        <v>0.385545138159176</v>
      </c>
      <c r="HB12" s="90">
        <v>12033</v>
      </c>
      <c r="HC12" s="88">
        <f>(HB12*100)/HB79</f>
        <v>0.1920514971892937</v>
      </c>
      <c r="HD12" s="87" t="s">
        <v>101</v>
      </c>
      <c r="HE12" s="88" t="s">
        <v>101</v>
      </c>
      <c r="HF12" s="89">
        <v>483.5000000000001</v>
      </c>
      <c r="HG12" s="88">
        <f>(HF12*100)/HF79</f>
        <v>0.03049232812078494</v>
      </c>
      <c r="HH12" s="89">
        <v>3787.5</v>
      </c>
      <c r="HI12" s="88">
        <f>(HH12*100)/HH79</f>
        <v>0.4217259866717886</v>
      </c>
      <c r="HJ12" s="89">
        <v>13164</v>
      </c>
      <c r="HK12" s="88">
        <f>(HJ12*100)/HJ79</f>
        <v>0.19865012531640341</v>
      </c>
    </row>
    <row r="13" spans="2:219" ht="14.25">
      <c r="B13" s="19">
        <v>5</v>
      </c>
      <c r="C13" s="20" t="s">
        <v>9</v>
      </c>
      <c r="D13" s="14" t="s">
        <v>101</v>
      </c>
      <c r="E13" s="15" t="s">
        <v>8</v>
      </c>
      <c r="F13" s="16">
        <v>1813</v>
      </c>
      <c r="G13" s="15">
        <v>0.17673183551559296</v>
      </c>
      <c r="H13" s="16">
        <v>2002</v>
      </c>
      <c r="I13" s="15">
        <v>0.42084728624972934</v>
      </c>
      <c r="J13" s="16">
        <v>8887</v>
      </c>
      <c r="K13" s="17">
        <v>0.2450544471991355</v>
      </c>
      <c r="L13" s="14">
        <v>17</v>
      </c>
      <c r="M13" s="15">
        <v>0.0023748423174549515</v>
      </c>
      <c r="N13" s="14">
        <v>1663</v>
      </c>
      <c r="O13" s="15">
        <v>0.14849632956005618</v>
      </c>
      <c r="P13" s="14">
        <v>2183</v>
      </c>
      <c r="Q13" s="15">
        <v>0.4155688896334313</v>
      </c>
      <c r="R13" s="14">
        <v>9223</v>
      </c>
      <c r="S13" s="17">
        <v>0.23334238231870424</v>
      </c>
      <c r="T13" s="14">
        <v>32</v>
      </c>
      <c r="U13" s="15">
        <v>0.00421568498293965</v>
      </c>
      <c r="V13" s="14">
        <v>1084</v>
      </c>
      <c r="W13" s="15">
        <v>0.09450024278890791</v>
      </c>
      <c r="X13" s="14">
        <v>2161</v>
      </c>
      <c r="Y13" s="15">
        <v>0.3925443814928312</v>
      </c>
      <c r="Z13" s="14">
        <v>8974</v>
      </c>
      <c r="AA13" s="17">
        <v>0.21790750999026046</v>
      </c>
      <c r="AB13" s="14">
        <v>137</v>
      </c>
      <c r="AC13" s="15">
        <v>0.017667479972557375</v>
      </c>
      <c r="AD13" s="14">
        <v>1064</v>
      </c>
      <c r="AE13" s="15">
        <v>0.09034658614725305</v>
      </c>
      <c r="AF13" s="14">
        <v>2505</v>
      </c>
      <c r="AG13" s="15">
        <v>0.4309343792738627</v>
      </c>
      <c r="AH13" s="14">
        <v>8663</v>
      </c>
      <c r="AI13" s="17">
        <v>0.21525912099336755</v>
      </c>
      <c r="AJ13" s="14" t="s">
        <v>101</v>
      </c>
      <c r="AK13" s="15" t="s">
        <v>8</v>
      </c>
      <c r="AL13" s="14">
        <v>491</v>
      </c>
      <c r="AM13" s="15">
        <v>0.04384374838153169</v>
      </c>
      <c r="AN13" s="14">
        <v>2473</v>
      </c>
      <c r="AO13" s="15">
        <v>0.45176953725134866</v>
      </c>
      <c r="AP13" s="14">
        <v>9277</v>
      </c>
      <c r="AQ13" s="17">
        <v>0.23098776713485034</v>
      </c>
      <c r="AR13" s="14" t="s">
        <v>101</v>
      </c>
      <c r="AS13" s="15" t="s">
        <v>8</v>
      </c>
      <c r="AT13" s="14">
        <v>546</v>
      </c>
      <c r="AU13" s="15">
        <v>0.0527102327359507</v>
      </c>
      <c r="AV13" s="14">
        <v>2396</v>
      </c>
      <c r="AW13" s="15">
        <v>0.47066403702452325</v>
      </c>
      <c r="AX13" s="14">
        <v>10449</v>
      </c>
      <c r="AY13" s="17">
        <v>0.2760036134840008</v>
      </c>
      <c r="AZ13" s="14">
        <v>9</v>
      </c>
      <c r="BA13" s="15">
        <v>0.0014024852037811</v>
      </c>
      <c r="BB13" s="14">
        <v>873</v>
      </c>
      <c r="BC13" s="15">
        <v>0.09279938431382137</v>
      </c>
      <c r="BD13" s="14">
        <v>2554</v>
      </c>
      <c r="BE13" s="15">
        <v>0.5282928322618545</v>
      </c>
      <c r="BF13" s="14">
        <v>12907</v>
      </c>
      <c r="BG13" s="17">
        <v>0.3681001191256061</v>
      </c>
      <c r="BH13" s="14" t="s">
        <v>101</v>
      </c>
      <c r="BI13" s="15" t="s">
        <v>8</v>
      </c>
      <c r="BJ13" s="14">
        <v>1100</v>
      </c>
      <c r="BK13" s="15">
        <v>0.10723986047119245</v>
      </c>
      <c r="BL13" s="16">
        <v>2491</v>
      </c>
      <c r="BM13" s="15">
        <v>0.46944375343932093</v>
      </c>
      <c r="BN13" s="16">
        <v>13941</v>
      </c>
      <c r="BO13" s="17">
        <v>0.35842994264246764</v>
      </c>
      <c r="BP13" s="14">
        <v>17</v>
      </c>
      <c r="BQ13" s="15">
        <v>0.0021258955334934842</v>
      </c>
      <c r="BR13" s="14">
        <v>1089</v>
      </c>
      <c r="BS13" s="15">
        <v>0.09411541021009602</v>
      </c>
      <c r="BT13" s="14">
        <v>2462</v>
      </c>
      <c r="BU13" s="15">
        <v>0.41451440193417605</v>
      </c>
      <c r="BV13" s="16">
        <v>14231</v>
      </c>
      <c r="BW13" s="17">
        <v>0.3243194953824753</v>
      </c>
      <c r="BX13" s="14">
        <v>42</v>
      </c>
      <c r="BY13" s="15">
        <v>0.0047556501653154585</v>
      </c>
      <c r="BZ13" s="14">
        <v>1211</v>
      </c>
      <c r="CA13" s="15">
        <v>0.09407958931268295</v>
      </c>
      <c r="CB13" s="14">
        <v>2668</v>
      </c>
      <c r="CC13" s="15">
        <v>0.4091848816308502</v>
      </c>
      <c r="CD13" s="14">
        <v>15227</v>
      </c>
      <c r="CE13" s="17">
        <v>0.31132609952171464</v>
      </c>
      <c r="CF13" s="14">
        <v>49</v>
      </c>
      <c r="CG13" s="15">
        <v>0.005099078211534739</v>
      </c>
      <c r="CH13" s="14">
        <v>1251</v>
      </c>
      <c r="CI13" s="15">
        <v>0.08914180173324156</v>
      </c>
      <c r="CJ13" s="14">
        <v>2910</v>
      </c>
      <c r="CK13" s="15">
        <v>0.40927233909690053</v>
      </c>
      <c r="CL13" s="14">
        <v>15378</v>
      </c>
      <c r="CM13" s="17">
        <v>0.28956651076120515</v>
      </c>
      <c r="CN13" s="14">
        <v>24</v>
      </c>
      <c r="CO13" s="15">
        <v>0.00229438706883448</v>
      </c>
      <c r="CP13" s="14">
        <v>1125</v>
      </c>
      <c r="CQ13" s="15">
        <v>0.07353075742562609</v>
      </c>
      <c r="CR13" s="14">
        <v>3053</v>
      </c>
      <c r="CS13" s="15">
        <v>0.39982294116722633</v>
      </c>
      <c r="CT13" s="14">
        <v>14750</v>
      </c>
      <c r="CU13" s="17">
        <v>0.25513994555746</v>
      </c>
      <c r="CV13" s="14">
        <v>13</v>
      </c>
      <c r="CW13" s="15">
        <v>0.00120469869558932</v>
      </c>
      <c r="CX13" s="14">
        <v>1040</v>
      </c>
      <c r="CY13" s="15">
        <v>0.06615308969913702</v>
      </c>
      <c r="CZ13" s="14">
        <v>3389</v>
      </c>
      <c r="DA13" s="15">
        <v>0.4272265195598899</v>
      </c>
      <c r="DB13" s="16">
        <v>14353</v>
      </c>
      <c r="DC13" s="17">
        <v>0.24069675110533859</v>
      </c>
      <c r="DD13" s="14">
        <v>25</v>
      </c>
      <c r="DE13" s="15">
        <v>0.0023379518793392386</v>
      </c>
      <c r="DF13" s="14">
        <v>876</v>
      </c>
      <c r="DG13" s="15">
        <v>0.056958494423139196</v>
      </c>
      <c r="DH13" s="14">
        <v>3419</v>
      </c>
      <c r="DI13" s="15">
        <v>0.4374293127536425</v>
      </c>
      <c r="DJ13" s="16">
        <v>13734</v>
      </c>
      <c r="DK13" s="17">
        <v>0.2338000595820743</v>
      </c>
      <c r="DL13" s="14">
        <v>32</v>
      </c>
      <c r="DM13" s="15">
        <v>0.0028619110052999015</v>
      </c>
      <c r="DN13" s="14">
        <v>786</v>
      </c>
      <c r="DO13" s="15">
        <v>0.049548141125209284</v>
      </c>
      <c r="DP13" s="14">
        <v>3525</v>
      </c>
      <c r="DQ13" s="15">
        <v>0.43562565112131896</v>
      </c>
      <c r="DR13" s="14">
        <v>13830</v>
      </c>
      <c r="DS13" s="17">
        <v>0.22675580809670717</v>
      </c>
      <c r="DT13" s="14">
        <v>50</v>
      </c>
      <c r="DU13" s="15">
        <v>0.004289695122788233</v>
      </c>
      <c r="DV13" s="14">
        <v>752</v>
      </c>
      <c r="DW13" s="15">
        <v>0.04627894511083253</v>
      </c>
      <c r="DX13" s="14">
        <v>3410</v>
      </c>
      <c r="DY13" s="15">
        <v>0.40321531697926694</v>
      </c>
      <c r="DZ13" s="16">
        <v>14318</v>
      </c>
      <c r="EA13" s="17">
        <v>0.22445263999132162</v>
      </c>
      <c r="EB13" s="14">
        <v>48</v>
      </c>
      <c r="EC13" s="15">
        <v>0.004072155196621468</v>
      </c>
      <c r="ED13" s="14">
        <v>647</v>
      </c>
      <c r="EE13" s="15">
        <v>0.04016390847595039</v>
      </c>
      <c r="EF13" s="14">
        <v>3501</v>
      </c>
      <c r="EG13" s="15">
        <v>0.40924154134789037</v>
      </c>
      <c r="EH13" s="16">
        <v>13054</v>
      </c>
      <c r="EI13" s="17">
        <v>0.20431618328479506</v>
      </c>
      <c r="EJ13" s="14">
        <v>77</v>
      </c>
      <c r="EK13" s="15">
        <v>0.006480875945092672</v>
      </c>
      <c r="EL13" s="14">
        <v>572</v>
      </c>
      <c r="EM13" s="15">
        <v>0.035516854051187735</v>
      </c>
      <c r="EN13" s="14">
        <v>3299</v>
      </c>
      <c r="EO13" s="15">
        <v>0.3827923302294549</v>
      </c>
      <c r="EP13" s="14">
        <v>13652</v>
      </c>
      <c r="EQ13" s="17">
        <v>0.21180382795236494</v>
      </c>
      <c r="ER13" s="14">
        <v>53</v>
      </c>
      <c r="ES13" s="15">
        <v>0.004474204942223663</v>
      </c>
      <c r="ET13" s="14">
        <v>589</v>
      </c>
      <c r="EU13" s="15">
        <v>0.036566090259265376</v>
      </c>
      <c r="EV13" s="14">
        <v>3354</v>
      </c>
      <c r="EW13" s="15">
        <v>0.38684451826092975</v>
      </c>
      <c r="EX13" s="16">
        <v>13632</v>
      </c>
      <c r="EY13" s="17">
        <v>0.210649025222872</v>
      </c>
      <c r="EZ13" s="14">
        <v>89</v>
      </c>
      <c r="FA13" s="15">
        <v>0.007309443225747637</v>
      </c>
      <c r="FB13" s="14">
        <v>503</v>
      </c>
      <c r="FC13" s="15">
        <v>0.030669871454825047</v>
      </c>
      <c r="FD13" s="14">
        <v>3530</v>
      </c>
      <c r="FE13" s="15">
        <v>0.40182174367870654</v>
      </c>
      <c r="FF13" s="14">
        <v>13472</v>
      </c>
      <c r="FG13" s="17">
        <v>0.20390970214834733</v>
      </c>
      <c r="FH13" s="14">
        <v>89</v>
      </c>
      <c r="FI13" s="15">
        <v>0.007400736581175686</v>
      </c>
      <c r="FJ13" s="14">
        <v>531</v>
      </c>
      <c r="FK13" s="15">
        <v>0.03248717796549507</v>
      </c>
      <c r="FL13" s="14">
        <v>3470</v>
      </c>
      <c r="FM13" s="15">
        <v>0.39568419156132195</v>
      </c>
      <c r="FN13" s="14">
        <v>12494</v>
      </c>
      <c r="FO13" s="17">
        <v>0.1908010498181022</v>
      </c>
      <c r="FP13" s="14">
        <v>93</v>
      </c>
      <c r="FQ13" s="15">
        <v>0.0077114747573580325</v>
      </c>
      <c r="FR13" s="14">
        <v>446</v>
      </c>
      <c r="FS13" s="15">
        <v>0.026867032885609692</v>
      </c>
      <c r="FT13" s="14">
        <v>3468</v>
      </c>
      <c r="FU13" s="15">
        <v>0.3873691735454109</v>
      </c>
      <c r="FV13" s="14">
        <v>12639</v>
      </c>
      <c r="FW13" s="17">
        <v>0.1900532627313807</v>
      </c>
      <c r="FX13" s="14">
        <v>113</v>
      </c>
      <c r="FY13" s="15">
        <v>0.009582881750631368</v>
      </c>
      <c r="FZ13" s="14">
        <v>434</v>
      </c>
      <c r="GA13" s="15">
        <v>0.026542053559907065</v>
      </c>
      <c r="GB13" s="14">
        <v>3462</v>
      </c>
      <c r="GC13" s="15">
        <v>0.3947552961861986</v>
      </c>
      <c r="GD13" s="14">
        <v>13317</v>
      </c>
      <c r="GE13" s="17">
        <v>0.20339703752375218</v>
      </c>
      <c r="GF13" s="66">
        <v>117.5</v>
      </c>
      <c r="GG13" s="15">
        <f>((GF13*100)/GF79)</f>
        <v>0.010136810273635645</v>
      </c>
      <c r="GH13" s="14">
        <v>496</v>
      </c>
      <c r="GI13" s="15">
        <f>((GH13*100)/GH79)</f>
        <v>0.030839456535407785</v>
      </c>
      <c r="GJ13" s="14">
        <v>3404</v>
      </c>
      <c r="GK13" s="15">
        <f>((GJ13*100)/GJ79)</f>
        <v>0.3900925209156173</v>
      </c>
      <c r="GL13" s="14">
        <v>12766</v>
      </c>
      <c r="GM13" s="56">
        <f>(GL13*100)/GL79</f>
        <v>0.19764779614811293</v>
      </c>
      <c r="GN13" s="73">
        <v>111.75</v>
      </c>
      <c r="GO13" s="15">
        <f>((GN13*100)/GN79)</f>
        <v>0.009921498088502427</v>
      </c>
      <c r="GP13" s="16">
        <v>434.25</v>
      </c>
      <c r="GQ13" s="15">
        <f>((GP13*100)/GP79)</f>
        <v>0.028580106731972567</v>
      </c>
      <c r="GR13" s="16">
        <v>3303.5</v>
      </c>
      <c r="GS13" s="15">
        <f>((GR13*100)/GR79)</f>
        <v>0.39504445520696935</v>
      </c>
      <c r="GT13" s="14">
        <v>12449.5</v>
      </c>
      <c r="GU13" s="56">
        <f>(GT13*100)/GT79</f>
        <v>0.20144540048104503</v>
      </c>
      <c r="GV13" s="73">
        <v>511</v>
      </c>
      <c r="GW13" s="56">
        <f>(GV13*100)/GV79</f>
        <v>0.030374377577884124</v>
      </c>
      <c r="GX13" s="85">
        <v>557</v>
      </c>
      <c r="GY13" s="56">
        <f>(GX13*100)/GX79</f>
        <v>0.0685841497966486</v>
      </c>
      <c r="GZ13" s="85">
        <v>3504</v>
      </c>
      <c r="HA13" s="56">
        <f>(GZ13*100)/GZ79</f>
        <v>0.385545138159176</v>
      </c>
      <c r="HB13" s="86">
        <v>12033</v>
      </c>
      <c r="HC13" s="56">
        <f>(HB13*100)/HB79</f>
        <v>0.1920514971892937</v>
      </c>
      <c r="HD13" s="73" t="s">
        <v>101</v>
      </c>
      <c r="HE13" s="56" t="s">
        <v>101</v>
      </c>
      <c r="HF13" s="85">
        <v>483.5000000000001</v>
      </c>
      <c r="HG13" s="56">
        <f>(HF13*100)/HF79</f>
        <v>0.03049232812078494</v>
      </c>
      <c r="HH13" s="85">
        <v>3787.5</v>
      </c>
      <c r="HI13" s="56">
        <f>(HH13*100)/HH79</f>
        <v>0.4217259866717886</v>
      </c>
      <c r="HJ13" s="86">
        <v>13164</v>
      </c>
      <c r="HK13" s="56">
        <f>(HJ13*100)/HJ79</f>
        <v>0.19865012531640341</v>
      </c>
    </row>
    <row r="14" spans="2:219" s="21" customFormat="1" ht="14.25">
      <c r="B14" s="22" t="s">
        <v>10</v>
      </c>
      <c r="C14" s="23" t="s">
        <v>11</v>
      </c>
      <c r="D14" s="24">
        <v>1954</v>
      </c>
      <c r="E14" s="25">
        <v>0.29473207888683584</v>
      </c>
      <c r="F14" s="26">
        <v>5363</v>
      </c>
      <c r="G14" s="25">
        <v>0.5227870015830806</v>
      </c>
      <c r="H14" s="26">
        <v>2954</v>
      </c>
      <c r="I14" s="25">
        <v>0.6209704713195308</v>
      </c>
      <c r="J14" s="26">
        <v>36862</v>
      </c>
      <c r="K14" s="27">
        <v>1.016450661939297</v>
      </c>
      <c r="L14" s="24">
        <v>1743</v>
      </c>
      <c r="M14" s="25">
        <v>0.24349118584258708</v>
      </c>
      <c r="N14" s="24">
        <v>5543</v>
      </c>
      <c r="O14" s="25">
        <v>0.49495800045182886</v>
      </c>
      <c r="P14" s="24">
        <v>2956</v>
      </c>
      <c r="Q14" s="25">
        <v>0.5627217763428415</v>
      </c>
      <c r="R14" s="24">
        <v>38416</v>
      </c>
      <c r="S14" s="27">
        <v>0.9719268089727141</v>
      </c>
      <c r="T14" s="24">
        <v>2206</v>
      </c>
      <c r="U14" s="25">
        <v>0.29061878351140213</v>
      </c>
      <c r="V14" s="24">
        <v>5752</v>
      </c>
      <c r="W14" s="25">
        <v>0.5014440927322862</v>
      </c>
      <c r="X14" s="24">
        <v>3101</v>
      </c>
      <c r="Y14" s="25">
        <v>0.5632948297127578</v>
      </c>
      <c r="Z14" s="24">
        <v>37659</v>
      </c>
      <c r="AA14" s="27">
        <v>0.9144393713754422</v>
      </c>
      <c r="AB14" s="24">
        <v>1411</v>
      </c>
      <c r="AC14" s="25">
        <v>0.18196214774655806</v>
      </c>
      <c r="AD14" s="24">
        <v>5584</v>
      </c>
      <c r="AE14" s="25">
        <v>0.4741497528630273</v>
      </c>
      <c r="AF14" s="24">
        <v>5212</v>
      </c>
      <c r="AG14" s="25">
        <v>0.8966187563973542</v>
      </c>
      <c r="AH14" s="24">
        <v>36322</v>
      </c>
      <c r="AI14" s="27">
        <v>0.9025328168903493</v>
      </c>
      <c r="AJ14" s="24">
        <v>1051</v>
      </c>
      <c r="AK14" s="25">
        <v>0.14536311041095853</v>
      </c>
      <c r="AL14" s="24">
        <v>4658</v>
      </c>
      <c r="AM14" s="25">
        <v>0.4159351934036143</v>
      </c>
      <c r="AN14" s="24">
        <v>4073</v>
      </c>
      <c r="AO14" s="25">
        <v>0.7440587647491884</v>
      </c>
      <c r="AP14" s="24">
        <v>37147</v>
      </c>
      <c r="AQ14" s="27">
        <v>0.9249221284637583</v>
      </c>
      <c r="AR14" s="24">
        <v>1022</v>
      </c>
      <c r="AS14" s="25">
        <v>0.14685131806960924</v>
      </c>
      <c r="AT14" s="24">
        <v>4546</v>
      </c>
      <c r="AU14" s="25">
        <v>0.4388657839150767</v>
      </c>
      <c r="AV14" s="24">
        <v>2721</v>
      </c>
      <c r="AW14" s="25">
        <v>0.5345061956359465</v>
      </c>
      <c r="AX14" s="24">
        <v>37551</v>
      </c>
      <c r="AY14" s="27">
        <v>0.9918855096121845</v>
      </c>
      <c r="AZ14" s="24">
        <v>900</v>
      </c>
      <c r="BA14" s="25">
        <v>0.14024852037811</v>
      </c>
      <c r="BB14" s="24">
        <v>4421</v>
      </c>
      <c r="BC14" s="25">
        <v>0.4699496884895811</v>
      </c>
      <c r="BD14" s="24">
        <v>2439</v>
      </c>
      <c r="BE14" s="25">
        <v>0.5045051753667437</v>
      </c>
      <c r="BF14" s="24">
        <v>35707</v>
      </c>
      <c r="BG14" s="27">
        <v>1.0183428336265605</v>
      </c>
      <c r="BH14" s="24">
        <v>1025</v>
      </c>
      <c r="BI14" s="25">
        <v>0.14477012622542615</v>
      </c>
      <c r="BJ14" s="24">
        <v>4862</v>
      </c>
      <c r="BK14" s="25">
        <v>0.47400018328267063</v>
      </c>
      <c r="BL14" s="26">
        <v>2591</v>
      </c>
      <c r="BM14" s="25">
        <v>0.4882893477162909</v>
      </c>
      <c r="BN14" s="26">
        <v>40529</v>
      </c>
      <c r="BO14" s="27">
        <v>1.042020453723303</v>
      </c>
      <c r="BP14" s="24">
        <v>1113</v>
      </c>
      <c r="BQ14" s="25">
        <v>0.1391836311046028</v>
      </c>
      <c r="BR14" s="24">
        <v>5069</v>
      </c>
      <c r="BS14" s="25">
        <v>0.4380817395362504</v>
      </c>
      <c r="BT14" s="24">
        <v>2850</v>
      </c>
      <c r="BU14" s="25">
        <v>0.4798399859920397</v>
      </c>
      <c r="BV14" s="26">
        <v>46461</v>
      </c>
      <c r="BW14" s="27">
        <v>1.058829883702142</v>
      </c>
      <c r="BX14" s="24">
        <v>1449</v>
      </c>
      <c r="BY14" s="25">
        <v>0.1640699307033833</v>
      </c>
      <c r="BZ14" s="24">
        <v>5749</v>
      </c>
      <c r="CA14" s="25">
        <v>0.44662556478828597</v>
      </c>
      <c r="CB14" s="24">
        <v>3229</v>
      </c>
      <c r="CC14" s="25">
        <v>0.4952241314790162</v>
      </c>
      <c r="CD14" s="24">
        <v>52599</v>
      </c>
      <c r="CE14" s="27">
        <v>1.0754213902109848</v>
      </c>
      <c r="CF14" s="24">
        <v>1361</v>
      </c>
      <c r="CG14" s="25">
        <v>0.14162949889589346</v>
      </c>
      <c r="CH14" s="24">
        <v>6059</v>
      </c>
      <c r="CI14" s="25">
        <v>0.43174274716363753</v>
      </c>
      <c r="CJ14" s="24">
        <v>3638</v>
      </c>
      <c r="CK14" s="25">
        <v>0.5116607455788742</v>
      </c>
      <c r="CL14" s="24">
        <v>58733</v>
      </c>
      <c r="CM14" s="27">
        <v>1.1059376951838902</v>
      </c>
      <c r="CN14" s="24">
        <v>1260</v>
      </c>
      <c r="CO14" s="25">
        <v>0.1204553211138102</v>
      </c>
      <c r="CP14" s="24">
        <v>6593</v>
      </c>
      <c r="CQ14" s="25">
        <v>0.43092291885080247</v>
      </c>
      <c r="CR14" s="24">
        <v>3697</v>
      </c>
      <c r="CS14" s="25">
        <v>0.48416161594996254</v>
      </c>
      <c r="CT14" s="24">
        <v>66282</v>
      </c>
      <c r="CU14" s="27">
        <v>1.146521076029801</v>
      </c>
      <c r="CV14" s="24">
        <v>1288</v>
      </c>
      <c r="CW14" s="25">
        <v>0.11935783999377264</v>
      </c>
      <c r="CX14" s="24">
        <v>7160</v>
      </c>
      <c r="CY14" s="25">
        <v>0.4554385790825203</v>
      </c>
      <c r="CZ14" s="24">
        <v>3762</v>
      </c>
      <c r="DA14" s="25">
        <v>0.47424790988029086</v>
      </c>
      <c r="DB14" s="26">
        <v>70234</v>
      </c>
      <c r="DC14" s="27">
        <v>1.1778092118116317</v>
      </c>
      <c r="DD14" s="24">
        <v>1149</v>
      </c>
      <c r="DE14" s="25">
        <v>0.1074522683744314</v>
      </c>
      <c r="DF14" s="24">
        <v>7000</v>
      </c>
      <c r="DG14" s="25">
        <v>0.4551477864862721</v>
      </c>
      <c r="DH14" s="24">
        <v>3939</v>
      </c>
      <c r="DI14" s="25">
        <v>0.5039584857960215</v>
      </c>
      <c r="DJ14" s="26">
        <v>67289</v>
      </c>
      <c r="DK14" s="27">
        <v>1.1454909137336682</v>
      </c>
      <c r="DL14" s="24">
        <v>1107</v>
      </c>
      <c r="DM14" s="25">
        <v>0.09900423383959346</v>
      </c>
      <c r="DN14" s="24">
        <v>7329</v>
      </c>
      <c r="DO14" s="25">
        <v>0.4620080487362072</v>
      </c>
      <c r="DP14" s="24">
        <v>4026</v>
      </c>
      <c r="DQ14" s="25">
        <v>0.4975401053657958</v>
      </c>
      <c r="DR14" s="24">
        <v>71087</v>
      </c>
      <c r="DS14" s="27">
        <v>1.1655379703666393</v>
      </c>
      <c r="DT14" s="24">
        <v>1114</v>
      </c>
      <c r="DU14" s="25">
        <v>0.09557440733572184</v>
      </c>
      <c r="DV14" s="24">
        <v>8156</v>
      </c>
      <c r="DW14" s="25">
        <v>0.5019296227712103</v>
      </c>
      <c r="DX14" s="24">
        <v>4618</v>
      </c>
      <c r="DY14" s="25">
        <v>0.5460552298563797</v>
      </c>
      <c r="DZ14" s="26">
        <v>75243</v>
      </c>
      <c r="EA14" s="27">
        <v>1.1795285648042333</v>
      </c>
      <c r="EB14" s="24">
        <v>1038</v>
      </c>
      <c r="EC14" s="25">
        <v>0.08806035612693926</v>
      </c>
      <c r="ED14" s="24">
        <v>8072</v>
      </c>
      <c r="EE14" s="25">
        <v>0.5010866603058293</v>
      </c>
      <c r="EF14" s="24">
        <v>4901</v>
      </c>
      <c r="EG14" s="25">
        <v>0.5728914007843504</v>
      </c>
      <c r="EH14" s="26">
        <v>77693</v>
      </c>
      <c r="EI14" s="27">
        <v>1.2160209305918173</v>
      </c>
      <c r="EJ14" s="24">
        <v>1214</v>
      </c>
      <c r="EK14" s="25">
        <v>0.10217900516029227</v>
      </c>
      <c r="EL14" s="24">
        <v>8288</v>
      </c>
      <c r="EM14" s="25">
        <v>0.5146218293290978</v>
      </c>
      <c r="EN14" s="24">
        <v>5258</v>
      </c>
      <c r="EO14" s="25">
        <v>0.6101006584863516</v>
      </c>
      <c r="EP14" s="24">
        <v>81896</v>
      </c>
      <c r="EQ14" s="27">
        <v>1.2705747358619162</v>
      </c>
      <c r="ER14" s="24">
        <v>1204</v>
      </c>
      <c r="ES14" s="25">
        <v>0.10164042925353378</v>
      </c>
      <c r="ET14" s="24">
        <v>8699</v>
      </c>
      <c r="EU14" s="25">
        <v>0.540048249856281</v>
      </c>
      <c r="EV14" s="24">
        <v>5165</v>
      </c>
      <c r="EW14" s="25">
        <v>0.5957221040005075</v>
      </c>
      <c r="EX14" s="26">
        <v>88538</v>
      </c>
      <c r="EY14" s="27">
        <v>1.3681369861489612</v>
      </c>
      <c r="EZ14" s="24">
        <v>1258</v>
      </c>
      <c r="FA14" s="25">
        <v>0.1033177480673093</v>
      </c>
      <c r="FB14" s="24">
        <v>8347</v>
      </c>
      <c r="FC14" s="25">
        <v>0.5089491392314606</v>
      </c>
      <c r="FD14" s="24">
        <v>4817</v>
      </c>
      <c r="FE14" s="25">
        <v>0.5483216258641159</v>
      </c>
      <c r="FF14" s="24">
        <v>88177</v>
      </c>
      <c r="FG14" s="27">
        <v>1.334630775410839</v>
      </c>
      <c r="FH14" s="24">
        <v>1247</v>
      </c>
      <c r="FI14" s="25">
        <v>0.10369346648006832</v>
      </c>
      <c r="FJ14" s="24">
        <v>7749</v>
      </c>
      <c r="FK14" s="25">
        <v>0.47409254624222463</v>
      </c>
      <c r="FL14" s="24">
        <v>4821</v>
      </c>
      <c r="FM14" s="25">
        <v>0.5497387572095485</v>
      </c>
      <c r="FN14" s="24">
        <v>82578</v>
      </c>
      <c r="FO14" s="27">
        <v>1.2610828471169555</v>
      </c>
      <c r="FP14" s="24">
        <v>1296</v>
      </c>
      <c r="FQ14" s="25">
        <v>0.10746313210253775</v>
      </c>
      <c r="FR14" s="24">
        <v>7684</v>
      </c>
      <c r="FS14" s="25">
        <v>0.4628840374283069</v>
      </c>
      <c r="FT14" s="24">
        <v>4981</v>
      </c>
      <c r="FU14" s="25">
        <v>0.5563684698470852</v>
      </c>
      <c r="FV14" s="24">
        <v>80007</v>
      </c>
      <c r="FW14" s="27">
        <v>1.2030691820040809</v>
      </c>
      <c r="FX14" s="24">
        <v>2045</v>
      </c>
      <c r="FY14" s="25">
        <v>0.17342471840744378</v>
      </c>
      <c r="FZ14" s="24">
        <v>9434</v>
      </c>
      <c r="GA14" s="25">
        <v>0.5769533024980721</v>
      </c>
      <c r="GB14" s="24">
        <v>6175</v>
      </c>
      <c r="GC14" s="25">
        <v>0.7041057059358107</v>
      </c>
      <c r="GD14" s="24">
        <v>85311</v>
      </c>
      <c r="GE14" s="27">
        <v>1.3029965208522056</v>
      </c>
      <c r="GF14" s="67">
        <v>1884.5</v>
      </c>
      <c r="GG14" s="25">
        <f>((GF14*100)/GF79)</f>
        <v>0.16257718264396911</v>
      </c>
      <c r="GH14" s="24">
        <v>9735.5</v>
      </c>
      <c r="GI14" s="25">
        <f>((GH14*100)/GH79)</f>
        <v>0.6053175989928679</v>
      </c>
      <c r="GJ14" s="24">
        <v>6381</v>
      </c>
      <c r="GK14" s="25">
        <f>((GJ14*100)/GJ79)</f>
        <v>0.7312515793074482</v>
      </c>
      <c r="GL14" s="24">
        <v>88249.25</v>
      </c>
      <c r="GM14" s="57">
        <f>(GL14*100)/GL79</f>
        <v>1.366306577958942</v>
      </c>
      <c r="GN14" s="74">
        <v>1442</v>
      </c>
      <c r="GO14" s="25">
        <f>((GN14*100)/GN79)</f>
        <v>0.12802505810846085</v>
      </c>
      <c r="GP14" s="26">
        <v>9359.5</v>
      </c>
      <c r="GQ14" s="25">
        <f>((GP14*100)/GP79)</f>
        <v>0.6159942635760443</v>
      </c>
      <c r="GR14" s="26">
        <v>5976.25</v>
      </c>
      <c r="GS14" s="25">
        <f>((GR14*100)/GR79)</f>
        <v>0.7146615484881642</v>
      </c>
      <c r="GT14" s="24">
        <v>84194.25</v>
      </c>
      <c r="GU14" s="57">
        <f>(GT14*100)/GT79</f>
        <v>1.3623474363991508</v>
      </c>
      <c r="GV14" s="87">
        <v>3694</v>
      </c>
      <c r="GW14" s="88">
        <f>(GV14*100)/GV79</f>
        <v>0.2195752461305361</v>
      </c>
      <c r="GX14" s="89">
        <v>4556</v>
      </c>
      <c r="GY14" s="88">
        <f>(GX14*100)/GX79</f>
        <v>0.5609863311912586</v>
      </c>
      <c r="GZ14" s="89">
        <v>4760</v>
      </c>
      <c r="HA14" s="88">
        <f>(GZ14*100)/GZ79</f>
        <v>0.523742824668287</v>
      </c>
      <c r="HB14" s="90">
        <v>84074</v>
      </c>
      <c r="HC14" s="88">
        <f>(HB14*100)/HB79</f>
        <v>1.3418546974730057</v>
      </c>
      <c r="HD14" s="87">
        <f>HD15+HD17</f>
        <v>1718.2500000000002</v>
      </c>
      <c r="HE14" s="88">
        <f>(HD14*100)/HD79</f>
        <v>0.14221531021374095</v>
      </c>
      <c r="HF14" s="87">
        <f>HF15+HF17</f>
        <v>9035.249999999996</v>
      </c>
      <c r="HG14" s="88">
        <f>(HF14*100)/HF79</f>
        <v>0.5698155277214518</v>
      </c>
      <c r="HH14" s="87">
        <f>HH15+HH17</f>
        <v>6281.750000000001</v>
      </c>
      <c r="HI14" s="88">
        <f>(HH14*100)/HH79</f>
        <v>0.6994527305017845</v>
      </c>
      <c r="HJ14" s="87">
        <f>SUM(HJ15:HJ17)</f>
        <v>90836.24999999999</v>
      </c>
      <c r="HK14" s="88">
        <f>(HJ14*100)/HJ79</f>
        <v>1.3707560350784067</v>
      </c>
    </row>
    <row r="15" spans="2:219" ht="14.25">
      <c r="B15" s="19">
        <v>11</v>
      </c>
      <c r="C15" s="20" t="s">
        <v>12</v>
      </c>
      <c r="D15" s="14">
        <v>1210</v>
      </c>
      <c r="E15" s="15">
        <v>0.18251065273954523</v>
      </c>
      <c r="F15" s="16">
        <v>4376</v>
      </c>
      <c r="G15" s="15">
        <v>0.426573917383472</v>
      </c>
      <c r="H15" s="16">
        <v>1979</v>
      </c>
      <c r="I15" s="15">
        <v>0.41601237736674046</v>
      </c>
      <c r="J15" s="16">
        <v>25654</v>
      </c>
      <c r="K15" s="17">
        <v>0.7073958353152494</v>
      </c>
      <c r="L15" s="14">
        <v>922</v>
      </c>
      <c r="M15" s="15">
        <v>0.12880027157020382</v>
      </c>
      <c r="N15" s="14">
        <v>4461</v>
      </c>
      <c r="O15" s="15">
        <v>0.3983416272804634</v>
      </c>
      <c r="P15" s="14">
        <v>1837</v>
      </c>
      <c r="Q15" s="15">
        <v>0.3497022676393098</v>
      </c>
      <c r="R15" s="14">
        <v>26125</v>
      </c>
      <c r="S15" s="17">
        <v>0.6609638662123115</v>
      </c>
      <c r="T15" s="14">
        <v>1547</v>
      </c>
      <c r="U15" s="15">
        <v>0.2038020208939887</v>
      </c>
      <c r="V15" s="14">
        <v>4737</v>
      </c>
      <c r="W15" s="15">
        <v>0.4129590867998678</v>
      </c>
      <c r="X15" s="14">
        <v>1831</v>
      </c>
      <c r="Y15" s="15">
        <v>0.332600075202857</v>
      </c>
      <c r="Z15" s="14">
        <v>25399</v>
      </c>
      <c r="AA15" s="17">
        <v>0.616740901074507</v>
      </c>
      <c r="AB15" s="14">
        <v>738</v>
      </c>
      <c r="AC15" s="15">
        <v>0.09517226437771782</v>
      </c>
      <c r="AD15" s="14">
        <v>4706</v>
      </c>
      <c r="AE15" s="15">
        <v>0.3995968368505384</v>
      </c>
      <c r="AF15" s="14">
        <v>3708</v>
      </c>
      <c r="AG15" s="15">
        <v>0.6378860991407117</v>
      </c>
      <c r="AH15" s="14">
        <v>24893</v>
      </c>
      <c r="AI15" s="17">
        <v>0.6185438414969293</v>
      </c>
      <c r="AJ15" s="14">
        <v>651</v>
      </c>
      <c r="AK15" s="15">
        <v>0.09003937666749191</v>
      </c>
      <c r="AL15" s="14">
        <v>3977</v>
      </c>
      <c r="AM15" s="15">
        <v>0.3551254324100846</v>
      </c>
      <c r="AN15" s="14">
        <v>3026</v>
      </c>
      <c r="AO15" s="15">
        <v>0.5527920015052895</v>
      </c>
      <c r="AP15" s="14">
        <v>26354</v>
      </c>
      <c r="AQ15" s="17">
        <v>0.6561875191410851</v>
      </c>
      <c r="AR15" s="14">
        <v>586</v>
      </c>
      <c r="AS15" s="15">
        <v>0.0842024191671145</v>
      </c>
      <c r="AT15" s="14">
        <v>3936</v>
      </c>
      <c r="AU15" s="15">
        <v>0.37997706236025997</v>
      </c>
      <c r="AV15" s="14">
        <v>1728</v>
      </c>
      <c r="AW15" s="15">
        <v>0.3394438464016595</v>
      </c>
      <c r="AX15" s="14">
        <v>27303</v>
      </c>
      <c r="AY15" s="17">
        <v>0.7211911818311488</v>
      </c>
      <c r="AZ15" s="14">
        <v>475</v>
      </c>
      <c r="BA15" s="15">
        <v>0.07402005242178028</v>
      </c>
      <c r="BB15" s="14">
        <v>3919</v>
      </c>
      <c r="BC15" s="15">
        <v>0.4165873850239014</v>
      </c>
      <c r="BD15" s="14">
        <v>1561</v>
      </c>
      <c r="BE15" s="15">
        <v>0.3228915862023316</v>
      </c>
      <c r="BF15" s="14">
        <v>26946</v>
      </c>
      <c r="BG15" s="17">
        <v>0.7684842186378384</v>
      </c>
      <c r="BH15" s="14">
        <v>483</v>
      </c>
      <c r="BI15" s="15">
        <v>0.06821850826037154</v>
      </c>
      <c r="BJ15" s="14">
        <v>4197</v>
      </c>
      <c r="BK15" s="15">
        <v>0.40916881308872244</v>
      </c>
      <c r="BL15" s="16">
        <v>1609</v>
      </c>
      <c r="BM15" s="15">
        <v>0.30322561191644615</v>
      </c>
      <c r="BN15" s="16">
        <v>30396</v>
      </c>
      <c r="BO15" s="17">
        <v>0.7814960574248939</v>
      </c>
      <c r="BP15" s="14">
        <v>455</v>
      </c>
      <c r="BQ15" s="15">
        <v>0.0568989686905609</v>
      </c>
      <c r="BR15" s="14">
        <v>4321</v>
      </c>
      <c r="BS15" s="15">
        <v>0.373436811311134</v>
      </c>
      <c r="BT15" s="14">
        <v>1632</v>
      </c>
      <c r="BU15" s="15">
        <v>0.2747715288207048</v>
      </c>
      <c r="BV15" s="16">
        <v>34295</v>
      </c>
      <c r="BW15" s="17">
        <v>0.7815710135719197</v>
      </c>
      <c r="BX15" s="14">
        <v>470</v>
      </c>
      <c r="BY15" s="15">
        <v>0.053217989945196796</v>
      </c>
      <c r="BZ15" s="14">
        <v>4837</v>
      </c>
      <c r="CA15" s="15">
        <v>0.3757745445957452</v>
      </c>
      <c r="CB15" s="14">
        <v>1715</v>
      </c>
      <c r="CC15" s="15">
        <v>0.26302551424171966</v>
      </c>
      <c r="CD15" s="14">
        <v>38095</v>
      </c>
      <c r="CE15" s="17">
        <v>0.7788775045169579</v>
      </c>
      <c r="CF15" s="14">
        <v>515</v>
      </c>
      <c r="CG15" s="15">
        <v>0.053592352631436545</v>
      </c>
      <c r="CH15" s="14">
        <v>5061</v>
      </c>
      <c r="CI15" s="15">
        <v>0.3606288237985096</v>
      </c>
      <c r="CJ15" s="14">
        <v>1832</v>
      </c>
      <c r="CK15" s="15">
        <v>0.25765873719090093</v>
      </c>
      <c r="CL15" s="14">
        <v>42183</v>
      </c>
      <c r="CM15" s="17">
        <v>0.7943025181063804</v>
      </c>
      <c r="CN15" s="14">
        <v>478</v>
      </c>
      <c r="CO15" s="15">
        <v>0.045696542454286726</v>
      </c>
      <c r="CP15" s="14">
        <v>5634</v>
      </c>
      <c r="CQ15" s="15">
        <v>0.36824203318753546</v>
      </c>
      <c r="CR15" s="14">
        <v>1829</v>
      </c>
      <c r="CS15" s="15">
        <v>0.23952707480997606</v>
      </c>
      <c r="CT15" s="14">
        <v>47741</v>
      </c>
      <c r="CU15" s="17">
        <v>0.8258058400582169</v>
      </c>
      <c r="CV15" s="14">
        <v>565</v>
      </c>
      <c r="CW15" s="15">
        <v>0.05235805869292045</v>
      </c>
      <c r="CX15" s="14">
        <v>5938</v>
      </c>
      <c r="CY15" s="15">
        <v>0.37770869868603424</v>
      </c>
      <c r="CZ15" s="14">
        <v>1923</v>
      </c>
      <c r="DA15" s="15">
        <v>0.2424185887027643</v>
      </c>
      <c r="DB15" s="16">
        <v>50744</v>
      </c>
      <c r="DC15" s="17">
        <v>0.8509660654977567</v>
      </c>
      <c r="DD15" s="14">
        <v>483</v>
      </c>
      <c r="DE15" s="15">
        <v>0.045169230308834095</v>
      </c>
      <c r="DF15" s="14">
        <v>5902</v>
      </c>
      <c r="DG15" s="15">
        <v>0.38375460512028253</v>
      </c>
      <c r="DH15" s="14">
        <v>1982</v>
      </c>
      <c r="DI15" s="15">
        <v>0.25357850186537567</v>
      </c>
      <c r="DJ15" s="16">
        <v>48054</v>
      </c>
      <c r="DK15" s="17">
        <v>0.8180448567902285</v>
      </c>
      <c r="DL15" s="14">
        <v>429</v>
      </c>
      <c r="DM15" s="15">
        <v>0.038367494414801806</v>
      </c>
      <c r="DN15" s="14">
        <v>6101</v>
      </c>
      <c r="DO15" s="15">
        <v>0.3845969580215036</v>
      </c>
      <c r="DP15" s="14">
        <v>2030</v>
      </c>
      <c r="DQ15" s="15">
        <v>0.25087094234788015</v>
      </c>
      <c r="DR15" s="14">
        <v>50401</v>
      </c>
      <c r="DS15" s="17">
        <v>0.8263716185019623</v>
      </c>
      <c r="DT15" s="14">
        <v>456</v>
      </c>
      <c r="DU15" s="15">
        <v>0.03912201951982869</v>
      </c>
      <c r="DV15" s="14">
        <v>6867</v>
      </c>
      <c r="DW15" s="15">
        <v>0.4226030798884136</v>
      </c>
      <c r="DX15" s="14">
        <v>2512</v>
      </c>
      <c r="DY15" s="15">
        <v>0.29703134200936027</v>
      </c>
      <c r="DZ15" s="16">
        <v>52699</v>
      </c>
      <c r="EA15" s="17">
        <v>0.8261230391746514</v>
      </c>
      <c r="EB15" s="14">
        <v>462</v>
      </c>
      <c r="EC15" s="15">
        <v>0.03919449376748164</v>
      </c>
      <c r="ED15" s="14">
        <v>7034</v>
      </c>
      <c r="EE15" s="15">
        <v>0.43665059075708657</v>
      </c>
      <c r="EF15" s="14">
        <v>2679</v>
      </c>
      <c r="EG15" s="15">
        <v>0.3131556953073403</v>
      </c>
      <c r="EH15" s="16">
        <v>54660</v>
      </c>
      <c r="EI15" s="17">
        <v>0.8555172804004059</v>
      </c>
      <c r="EJ15" s="14">
        <v>426</v>
      </c>
      <c r="EK15" s="15">
        <v>0.03585523574817504</v>
      </c>
      <c r="EL15" s="14">
        <v>7329</v>
      </c>
      <c r="EM15" s="15">
        <v>0.4550752156313897</v>
      </c>
      <c r="EN15" s="14">
        <v>3008</v>
      </c>
      <c r="EO15" s="15">
        <v>0.3490267745772053</v>
      </c>
      <c r="EP15" s="14">
        <v>59004</v>
      </c>
      <c r="EQ15" s="17">
        <v>0.9154170132216042</v>
      </c>
      <c r="ER15" s="14">
        <v>434</v>
      </c>
      <c r="ES15" s="15">
        <v>0.036637829149529615</v>
      </c>
      <c r="ET15" s="14">
        <v>7725</v>
      </c>
      <c r="EU15" s="15">
        <v>0.4795807253867997</v>
      </c>
      <c r="EV15" s="14">
        <v>2923</v>
      </c>
      <c r="EW15" s="15">
        <v>0.3371337289435592</v>
      </c>
      <c r="EX15" s="16">
        <v>64699</v>
      </c>
      <c r="EY15" s="17">
        <v>0.999763885188864</v>
      </c>
      <c r="EZ15" s="14">
        <v>462</v>
      </c>
      <c r="FA15" s="15">
        <v>0.037943401913431554</v>
      </c>
      <c r="FB15" s="14">
        <v>7408</v>
      </c>
      <c r="FC15" s="15">
        <v>0.451694647589153</v>
      </c>
      <c r="FD15" s="14">
        <v>2588</v>
      </c>
      <c r="FE15" s="15">
        <v>0.2945933916828591</v>
      </c>
      <c r="FF15" s="14">
        <v>64949</v>
      </c>
      <c r="FG15" s="17">
        <v>0.9830560603349919</v>
      </c>
      <c r="FH15" s="14">
        <v>471</v>
      </c>
      <c r="FI15" s="15">
        <v>0.039165695839705035</v>
      </c>
      <c r="FJ15" s="14">
        <v>6873</v>
      </c>
      <c r="FK15" s="15">
        <v>0.42049787976807457</v>
      </c>
      <c r="FL15" s="14">
        <v>2531</v>
      </c>
      <c r="FM15" s="15">
        <v>0.28860999678435323</v>
      </c>
      <c r="FN15" s="14">
        <v>59664</v>
      </c>
      <c r="FO15" s="17">
        <v>0.911153660664899</v>
      </c>
      <c r="FP15" s="14">
        <v>504</v>
      </c>
      <c r="FQ15" s="15">
        <v>0.04179121803987579</v>
      </c>
      <c r="FR15" s="14">
        <v>6745</v>
      </c>
      <c r="FS15" s="15">
        <v>0.40631869240681023</v>
      </c>
      <c r="FT15" s="14">
        <v>2542</v>
      </c>
      <c r="FU15" s="15">
        <v>0.28393668949032136</v>
      </c>
      <c r="FV15" s="14">
        <v>56618</v>
      </c>
      <c r="FW15" s="17">
        <v>0.8513676421651486</v>
      </c>
      <c r="FX15" s="14">
        <v>1280</v>
      </c>
      <c r="FY15" s="15">
        <v>0.10854945699830222</v>
      </c>
      <c r="FZ15" s="14">
        <v>8298</v>
      </c>
      <c r="GA15" s="15">
        <v>0.5074791715209881</v>
      </c>
      <c r="GB15" s="14">
        <v>3621</v>
      </c>
      <c r="GC15" s="15">
        <v>0.41288530545644864</v>
      </c>
      <c r="GD15" s="14">
        <v>61793</v>
      </c>
      <c r="GE15" s="17">
        <v>0.9437946339044243</v>
      </c>
      <c r="GF15" s="66">
        <v>1098.5</v>
      </c>
      <c r="GG15" s="15">
        <f>((GF15*100)/GF79)</f>
        <v>0.09476839221777664</v>
      </c>
      <c r="GH15" s="14">
        <v>8583.25</v>
      </c>
      <c r="GI15" s="15">
        <f>((GH15*100)/GH79)</f>
        <v>0.5336749300555219</v>
      </c>
      <c r="GJ15" s="14">
        <v>3807</v>
      </c>
      <c r="GK15" s="15">
        <f>((GJ15*100)/GJ79)</f>
        <v>0.4362756248900573</v>
      </c>
      <c r="GL15" s="14">
        <v>64390</v>
      </c>
      <c r="GM15" s="56">
        <f>(GL15*100)/GL79</f>
        <v>0.9969091018311915</v>
      </c>
      <c r="GN15" s="73">
        <v>845</v>
      </c>
      <c r="GO15" s="15">
        <f>((GN15*100)/GN79)</f>
        <v>0.07502161865579016</v>
      </c>
      <c r="GP15" s="16">
        <v>8350.25</v>
      </c>
      <c r="GQ15" s="15">
        <f>((GP15*100)/GP79)</f>
        <v>0.5495706073428991</v>
      </c>
      <c r="GR15" s="16">
        <v>3835.25</v>
      </c>
      <c r="GS15" s="15">
        <f>((GR15*100)/GR79)</f>
        <v>0.4586330397555711</v>
      </c>
      <c r="GT15" s="14">
        <v>61378.25</v>
      </c>
      <c r="GU15" s="56">
        <f>(GT15*100)/GT79</f>
        <v>0.9931616652938434</v>
      </c>
      <c r="GV15" s="73">
        <v>1931</v>
      </c>
      <c r="GW15" s="56">
        <f>(GV15*100)/GV79</f>
        <v>0.11478067143423532</v>
      </c>
      <c r="GX15" s="85">
        <v>2887</v>
      </c>
      <c r="GY15" s="56">
        <f>(GX15*100)/GX79</f>
        <v>0.35548014445767423</v>
      </c>
      <c r="GZ15" s="85">
        <v>1655</v>
      </c>
      <c r="HA15" s="56">
        <f>(GZ15*100)/GZ79</f>
        <v>0.18209965857689392</v>
      </c>
      <c r="HB15" s="86">
        <v>13066</v>
      </c>
      <c r="HC15" s="56">
        <f>(HB15*100)/HB79</f>
        <v>0.20853859073176362</v>
      </c>
      <c r="HD15" s="73">
        <v>1013.2500000000005</v>
      </c>
      <c r="HE15" s="56">
        <f>(HD15*100)/HD79</f>
        <v>0.08386420082879271</v>
      </c>
      <c r="HF15" s="85">
        <v>8099.499999999995</v>
      </c>
      <c r="HG15" s="56">
        <f>(HF15*100)/HF79</f>
        <v>0.5108016786231591</v>
      </c>
      <c r="HH15" s="85">
        <v>3732.000000000001</v>
      </c>
      <c r="HI15" s="56">
        <f>(HH15*100)/HH79</f>
        <v>0.4155462395403606</v>
      </c>
      <c r="HJ15" s="86">
        <v>64089.249999999985</v>
      </c>
      <c r="HK15" s="56">
        <f>(HJ15*100)/HJ79</f>
        <v>0.9671329036717033</v>
      </c>
    </row>
    <row r="16" spans="2:219" s="18" customFormat="1" ht="14.25">
      <c r="B16" s="4">
        <v>13</v>
      </c>
      <c r="C16" s="3" t="s">
        <v>13</v>
      </c>
      <c r="D16" s="10">
        <v>142</v>
      </c>
      <c r="E16" s="11">
        <v>0.02141860552811192</v>
      </c>
      <c r="F16" s="12">
        <v>90</v>
      </c>
      <c r="G16" s="11">
        <v>0.008773229562274333</v>
      </c>
      <c r="H16" s="12">
        <v>0</v>
      </c>
      <c r="I16" s="11">
        <v>0</v>
      </c>
      <c r="J16" s="12">
        <v>2506</v>
      </c>
      <c r="K16" s="13">
        <v>0.06910165912918122</v>
      </c>
      <c r="L16" s="10">
        <v>92</v>
      </c>
      <c r="M16" s="11">
        <v>0.01285208783563856</v>
      </c>
      <c r="N16" s="10">
        <v>143</v>
      </c>
      <c r="O16" s="11">
        <v>0.012769077045753478</v>
      </c>
      <c r="P16" s="10" t="s">
        <v>101</v>
      </c>
      <c r="Q16" s="11" t="s">
        <v>8</v>
      </c>
      <c r="R16" s="10">
        <v>2951</v>
      </c>
      <c r="S16" s="13">
        <v>0.07466045432315908</v>
      </c>
      <c r="T16" s="10" t="s">
        <v>101</v>
      </c>
      <c r="U16" s="11" t="s">
        <v>8</v>
      </c>
      <c r="V16" s="10">
        <v>111</v>
      </c>
      <c r="W16" s="11">
        <v>0.009676685377830976</v>
      </c>
      <c r="X16" s="10" t="s">
        <v>101</v>
      </c>
      <c r="Y16" s="11" t="s">
        <v>8</v>
      </c>
      <c r="Z16" s="10">
        <v>3130</v>
      </c>
      <c r="AA16" s="13">
        <v>0.07600295367389294</v>
      </c>
      <c r="AB16" s="10" t="s">
        <v>101</v>
      </c>
      <c r="AC16" s="11" t="s">
        <v>8</v>
      </c>
      <c r="AD16" s="10">
        <v>79</v>
      </c>
      <c r="AE16" s="11">
        <v>0.0067080641970234875</v>
      </c>
      <c r="AF16" s="10" t="s">
        <v>101</v>
      </c>
      <c r="AG16" s="11" t="s">
        <v>8</v>
      </c>
      <c r="AH16" s="10">
        <v>3131</v>
      </c>
      <c r="AI16" s="13">
        <v>0.07779941219326258</v>
      </c>
      <c r="AJ16" s="10" t="s">
        <v>101</v>
      </c>
      <c r="AK16" s="11" t="s">
        <v>8</v>
      </c>
      <c r="AL16" s="10">
        <v>26</v>
      </c>
      <c r="AM16" s="11">
        <v>0.0023216648837470957</v>
      </c>
      <c r="AN16" s="10" t="s">
        <v>101</v>
      </c>
      <c r="AO16" s="11" t="s">
        <v>8</v>
      </c>
      <c r="AP16" s="10">
        <v>3151</v>
      </c>
      <c r="AQ16" s="13">
        <v>0.0784566620935554</v>
      </c>
      <c r="AR16" s="10" t="s">
        <v>101</v>
      </c>
      <c r="AS16" s="11" t="s">
        <v>8</v>
      </c>
      <c r="AT16" s="10">
        <v>22</v>
      </c>
      <c r="AU16" s="11">
        <v>0.0021238555314851927</v>
      </c>
      <c r="AV16" s="10" t="s">
        <v>101</v>
      </c>
      <c r="AW16" s="11" t="s">
        <v>8</v>
      </c>
      <c r="AX16" s="10">
        <v>3174</v>
      </c>
      <c r="AY16" s="13">
        <v>0.08383916826473525</v>
      </c>
      <c r="AZ16" s="10" t="s">
        <v>101</v>
      </c>
      <c r="BA16" s="11" t="s">
        <v>8</v>
      </c>
      <c r="BB16" s="10">
        <v>25</v>
      </c>
      <c r="BC16" s="11">
        <v>0.0026574852323545638</v>
      </c>
      <c r="BD16" s="10" t="s">
        <v>101</v>
      </c>
      <c r="BE16" s="11" t="s">
        <v>8</v>
      </c>
      <c r="BF16" s="10">
        <v>2540</v>
      </c>
      <c r="BG16" s="13">
        <v>0.07243931994879053</v>
      </c>
      <c r="BH16" s="10" t="s">
        <v>101</v>
      </c>
      <c r="BI16" s="11" t="s">
        <v>8</v>
      </c>
      <c r="BJ16" s="10">
        <v>22</v>
      </c>
      <c r="BK16" s="11">
        <v>0.002144797209423849</v>
      </c>
      <c r="BL16" s="12" t="s">
        <v>101</v>
      </c>
      <c r="BM16" s="11" t="s">
        <v>8</v>
      </c>
      <c r="BN16" s="12">
        <v>2834</v>
      </c>
      <c r="BO16" s="13">
        <v>0.0728635289755938</v>
      </c>
      <c r="BP16" s="10" t="s">
        <v>101</v>
      </c>
      <c r="BQ16" s="11" t="s">
        <v>8</v>
      </c>
      <c r="BR16" s="10">
        <v>45</v>
      </c>
      <c r="BS16" s="11">
        <v>0.0038890665376072734</v>
      </c>
      <c r="BT16" s="10" t="s">
        <v>101</v>
      </c>
      <c r="BU16" s="11" t="s">
        <v>8</v>
      </c>
      <c r="BV16" s="12">
        <v>3506</v>
      </c>
      <c r="BW16" s="13">
        <v>0.07990050950818342</v>
      </c>
      <c r="BX16" s="10" t="s">
        <v>101</v>
      </c>
      <c r="BY16" s="11" t="s">
        <v>8</v>
      </c>
      <c r="BZ16" s="10">
        <v>32</v>
      </c>
      <c r="CA16" s="11">
        <v>0.002486000708510202</v>
      </c>
      <c r="CB16" s="10">
        <v>0</v>
      </c>
      <c r="CC16" s="11">
        <v>0</v>
      </c>
      <c r="CD16" s="10">
        <v>4485</v>
      </c>
      <c r="CE16" s="13">
        <v>0.09169879532113286</v>
      </c>
      <c r="CF16" s="10" t="s">
        <v>101</v>
      </c>
      <c r="CG16" s="11" t="s">
        <v>8</v>
      </c>
      <c r="CH16" s="10">
        <v>34</v>
      </c>
      <c r="CI16" s="11">
        <v>0.0024227188320785076</v>
      </c>
      <c r="CJ16" s="10">
        <v>0</v>
      </c>
      <c r="CK16" s="11">
        <v>0</v>
      </c>
      <c r="CL16" s="10">
        <v>5335</v>
      </c>
      <c r="CM16" s="13">
        <v>0.10045762354734228</v>
      </c>
      <c r="CN16" s="10" t="s">
        <v>101</v>
      </c>
      <c r="CO16" s="11" t="s">
        <v>8</v>
      </c>
      <c r="CP16" s="10">
        <v>105</v>
      </c>
      <c r="CQ16" s="11">
        <v>0.006862870693058435</v>
      </c>
      <c r="CR16" s="10" t="s">
        <v>101</v>
      </c>
      <c r="CS16" s="11" t="s">
        <v>8</v>
      </c>
      <c r="CT16" s="10">
        <v>6537</v>
      </c>
      <c r="CU16" s="13">
        <v>0.11307456434638076</v>
      </c>
      <c r="CV16" s="10" t="s">
        <v>101</v>
      </c>
      <c r="CW16" s="11" t="s">
        <v>8</v>
      </c>
      <c r="CX16" s="10">
        <v>139</v>
      </c>
      <c r="CY16" s="11">
        <v>0.008841614873250045</v>
      </c>
      <c r="CZ16" s="10" t="s">
        <v>101</v>
      </c>
      <c r="DA16" s="11" t="s">
        <v>8</v>
      </c>
      <c r="DB16" s="12">
        <v>7593</v>
      </c>
      <c r="DC16" s="13">
        <v>0.12733299178867385</v>
      </c>
      <c r="DD16" s="10" t="s">
        <v>101</v>
      </c>
      <c r="DE16" s="11" t="s">
        <v>8</v>
      </c>
      <c r="DF16" s="10">
        <v>141</v>
      </c>
      <c r="DG16" s="11">
        <v>0.009167976842080624</v>
      </c>
      <c r="DH16" s="10" t="s">
        <v>101</v>
      </c>
      <c r="DI16" s="11" t="s">
        <v>8</v>
      </c>
      <c r="DJ16" s="12">
        <v>7918</v>
      </c>
      <c r="DK16" s="13">
        <v>0.13479167553304677</v>
      </c>
      <c r="DL16" s="10" t="s">
        <v>101</v>
      </c>
      <c r="DM16" s="11" t="s">
        <v>8</v>
      </c>
      <c r="DN16" s="10">
        <v>126</v>
      </c>
      <c r="DO16" s="11">
        <v>0.007942831783430497</v>
      </c>
      <c r="DP16" s="10">
        <v>0</v>
      </c>
      <c r="DQ16" s="11">
        <v>0</v>
      </c>
      <c r="DR16" s="10">
        <v>8818</v>
      </c>
      <c r="DS16" s="13">
        <v>0.14457937207496485</v>
      </c>
      <c r="DT16" s="10" t="s">
        <v>101</v>
      </c>
      <c r="DU16" s="11" t="s">
        <v>8</v>
      </c>
      <c r="DV16" s="10">
        <v>146</v>
      </c>
      <c r="DW16" s="11">
        <v>0.008985007960347806</v>
      </c>
      <c r="DX16" s="10" t="s">
        <v>101</v>
      </c>
      <c r="DY16" s="11" t="s">
        <v>8</v>
      </c>
      <c r="DZ16" s="12">
        <v>9725</v>
      </c>
      <c r="EA16" s="13">
        <v>0.15245159407149061</v>
      </c>
      <c r="EB16" s="10" t="s">
        <v>101</v>
      </c>
      <c r="EC16" s="11" t="s">
        <v>8</v>
      </c>
      <c r="ED16" s="10">
        <v>151</v>
      </c>
      <c r="EE16" s="11">
        <v>0.009373647882331543</v>
      </c>
      <c r="EF16" s="10" t="s">
        <v>101</v>
      </c>
      <c r="EG16" s="11" t="s">
        <v>8</v>
      </c>
      <c r="EH16" s="12">
        <v>10248</v>
      </c>
      <c r="EI16" s="13">
        <v>0.16039775136376436</v>
      </c>
      <c r="EJ16" s="10" t="s">
        <v>101</v>
      </c>
      <c r="EK16" s="11" t="s">
        <v>8</v>
      </c>
      <c r="EL16" s="10">
        <v>126</v>
      </c>
      <c r="EM16" s="11">
        <v>0.007823642675611284</v>
      </c>
      <c r="EN16" s="10" t="s">
        <v>101</v>
      </c>
      <c r="EO16" s="11" t="s">
        <v>8</v>
      </c>
      <c r="EP16" s="10">
        <v>10334</v>
      </c>
      <c r="EQ16" s="13">
        <v>0.1603267475871476</v>
      </c>
      <c r="ER16" s="10" t="s">
        <v>101</v>
      </c>
      <c r="ES16" s="11" t="s">
        <v>8</v>
      </c>
      <c r="ET16" s="10">
        <v>145</v>
      </c>
      <c r="EU16" s="11">
        <v>0.009001838858393004</v>
      </c>
      <c r="EV16" s="10" t="s">
        <v>101</v>
      </c>
      <c r="EW16" s="11" t="s">
        <v>8</v>
      </c>
      <c r="EX16" s="12">
        <v>11460</v>
      </c>
      <c r="EY16" s="13">
        <v>0.17708610835197425</v>
      </c>
      <c r="EZ16" s="10" t="s">
        <v>101</v>
      </c>
      <c r="FA16" s="11" t="s">
        <v>8</v>
      </c>
      <c r="FB16" s="10">
        <v>117</v>
      </c>
      <c r="FC16" s="11">
        <v>0.007133946242971234</v>
      </c>
      <c r="FD16" s="10" t="s">
        <v>101</v>
      </c>
      <c r="FE16" s="11" t="s">
        <v>8</v>
      </c>
      <c r="FF16" s="10">
        <v>10853</v>
      </c>
      <c r="FG16" s="13">
        <v>0.1642690021834927</v>
      </c>
      <c r="FH16" s="10" t="s">
        <v>101</v>
      </c>
      <c r="FI16" s="11" t="s">
        <v>8</v>
      </c>
      <c r="FJ16" s="10">
        <v>121</v>
      </c>
      <c r="FK16" s="11">
        <v>0.007402916259557257</v>
      </c>
      <c r="FL16" s="10" t="s">
        <v>101</v>
      </c>
      <c r="FM16" s="11" t="s">
        <v>8</v>
      </c>
      <c r="FN16" s="10">
        <v>10381</v>
      </c>
      <c r="FO16" s="13">
        <v>0.15853255147764678</v>
      </c>
      <c r="FP16" s="10" t="s">
        <v>101</v>
      </c>
      <c r="FQ16" s="11" t="s">
        <v>8</v>
      </c>
      <c r="FR16" s="10">
        <v>109</v>
      </c>
      <c r="FS16" s="11">
        <v>0.0065661582612812925</v>
      </c>
      <c r="FT16" s="10" t="s">
        <v>101</v>
      </c>
      <c r="FU16" s="11" t="s">
        <v>8</v>
      </c>
      <c r="FV16" s="10">
        <v>10257</v>
      </c>
      <c r="FW16" s="13">
        <v>0.15423501193415395</v>
      </c>
      <c r="FX16" s="10" t="s">
        <v>101</v>
      </c>
      <c r="FY16" s="11" t="s">
        <v>8</v>
      </c>
      <c r="FZ16" s="10">
        <v>117</v>
      </c>
      <c r="GA16" s="11">
        <v>0.007155346236196144</v>
      </c>
      <c r="GB16" s="46" t="s">
        <v>101</v>
      </c>
      <c r="GC16" s="47" t="s">
        <v>8</v>
      </c>
      <c r="GD16" s="10">
        <v>9579</v>
      </c>
      <c r="GE16" s="13">
        <v>0.14630473998948879</v>
      </c>
      <c r="GF16" s="68" t="s">
        <v>8</v>
      </c>
      <c r="GG16" s="47" t="s">
        <v>8</v>
      </c>
      <c r="GH16" s="10">
        <v>147.75</v>
      </c>
      <c r="GI16" s="47">
        <f>((GH16*100)/GH79)</f>
        <v>0.009186551820779234</v>
      </c>
      <c r="GJ16" s="46" t="s">
        <v>8</v>
      </c>
      <c r="GK16" s="47" t="s">
        <v>8</v>
      </c>
      <c r="GL16" s="46">
        <v>9680.5</v>
      </c>
      <c r="GM16" s="55">
        <f>(GL16*100)/GL79</f>
        <v>0.14987697717466764</v>
      </c>
      <c r="GN16" s="75">
        <v>0</v>
      </c>
      <c r="GO16" s="47">
        <v>0</v>
      </c>
      <c r="GP16" s="12">
        <v>165.75</v>
      </c>
      <c r="GQ16" s="47">
        <f>((GP16*100)/GP79)</f>
        <v>0.010908814486642378</v>
      </c>
      <c r="GR16" s="79" t="s">
        <v>8</v>
      </c>
      <c r="GS16" s="79" t="s">
        <v>8</v>
      </c>
      <c r="GT16" s="46">
        <v>9637.5</v>
      </c>
      <c r="GU16" s="55">
        <f>(GT16*100)/GT79</f>
        <v>0.15594441922455293</v>
      </c>
      <c r="GV16" s="91">
        <v>152</v>
      </c>
      <c r="GW16" s="83">
        <f>(GV16*100)/GV79</f>
        <v>0.009035039905750268</v>
      </c>
      <c r="GX16" s="84">
        <v>202</v>
      </c>
      <c r="GY16" s="83">
        <f>(GX16*100)/GX79</f>
        <v>0.02487252829250093</v>
      </c>
      <c r="GZ16" s="92">
        <v>177</v>
      </c>
      <c r="HA16" s="83">
        <f>(GZ16*100)/GZ79</f>
        <v>0.019475310917287145</v>
      </c>
      <c r="HB16" s="93">
        <v>10112</v>
      </c>
      <c r="HC16" s="83">
        <f>(HB16*100)/HB79</f>
        <v>0.16139156815242564</v>
      </c>
      <c r="HD16" s="91" t="s">
        <v>101</v>
      </c>
      <c r="HE16" s="83" t="s">
        <v>101</v>
      </c>
      <c r="HF16" s="84" t="s">
        <v>101</v>
      </c>
      <c r="HG16" s="83" t="s">
        <v>101</v>
      </c>
      <c r="HH16" s="92" t="s">
        <v>101</v>
      </c>
      <c r="HI16" s="83" t="s">
        <v>101</v>
      </c>
      <c r="HJ16" s="93">
        <v>10296.75</v>
      </c>
      <c r="HK16" s="83">
        <f>(HJ16*100)/HJ79</f>
        <v>0.15538215419717993</v>
      </c>
    </row>
    <row r="17" spans="2:219" ht="14.25">
      <c r="B17" s="19">
        <v>14</v>
      </c>
      <c r="C17" s="20" t="s">
        <v>14</v>
      </c>
      <c r="D17" s="14">
        <v>602</v>
      </c>
      <c r="E17" s="15">
        <v>0.0908028206191787</v>
      </c>
      <c r="F17" s="16">
        <v>897</v>
      </c>
      <c r="G17" s="15">
        <v>0.08743985463733418</v>
      </c>
      <c r="H17" s="16">
        <v>975</v>
      </c>
      <c r="I17" s="15">
        <v>0.20495809395279027</v>
      </c>
      <c r="J17" s="16">
        <v>8702</v>
      </c>
      <c r="K17" s="17">
        <v>0.2399531674948663</v>
      </c>
      <c r="L17" s="14">
        <v>729</v>
      </c>
      <c r="M17" s="15">
        <v>0.10183882643674468</v>
      </c>
      <c r="N17" s="14">
        <v>939</v>
      </c>
      <c r="O17" s="15">
        <v>0.083847296125612</v>
      </c>
      <c r="P17" s="14">
        <v>1119</v>
      </c>
      <c r="Q17" s="15">
        <v>0.21301950870353167</v>
      </c>
      <c r="R17" s="14">
        <v>9340</v>
      </c>
      <c r="S17" s="17">
        <v>0.2363024884372436</v>
      </c>
      <c r="T17" s="14">
        <v>659</v>
      </c>
      <c r="U17" s="15">
        <v>0.08681676261741342</v>
      </c>
      <c r="V17" s="14">
        <v>904</v>
      </c>
      <c r="W17" s="15">
        <v>0.0788083205545874</v>
      </c>
      <c r="X17" s="14">
        <v>1270</v>
      </c>
      <c r="Y17" s="15">
        <v>0.2306947545099008</v>
      </c>
      <c r="Z17" s="14">
        <v>9130</v>
      </c>
      <c r="AA17" s="17">
        <v>0.22169551662704234</v>
      </c>
      <c r="AB17" s="14">
        <v>673</v>
      </c>
      <c r="AC17" s="15">
        <v>0.08678988336884023</v>
      </c>
      <c r="AD17" s="14">
        <v>799</v>
      </c>
      <c r="AE17" s="15">
        <v>0.0678448518154654</v>
      </c>
      <c r="AF17" s="14">
        <v>1504</v>
      </c>
      <c r="AG17" s="15">
        <v>0.2587326572566425</v>
      </c>
      <c r="AH17" s="14">
        <v>8298</v>
      </c>
      <c r="AI17" s="17">
        <v>0.20618956320015744</v>
      </c>
      <c r="AJ17" s="14">
        <v>400</v>
      </c>
      <c r="AK17" s="15">
        <v>0.055323733743466615</v>
      </c>
      <c r="AL17" s="14">
        <v>655</v>
      </c>
      <c r="AM17" s="15">
        <v>0.0584880961097826</v>
      </c>
      <c r="AN17" s="14">
        <v>1047</v>
      </c>
      <c r="AO17" s="15">
        <v>0.1912667632438989</v>
      </c>
      <c r="AP17" s="14">
        <v>7642</v>
      </c>
      <c r="AQ17" s="17">
        <v>0.19027794722911787</v>
      </c>
      <c r="AR17" s="14">
        <v>436</v>
      </c>
      <c r="AS17" s="15">
        <v>0.06264889890249475</v>
      </c>
      <c r="AT17" s="14">
        <v>588</v>
      </c>
      <c r="AU17" s="15">
        <v>0.05676486602333152</v>
      </c>
      <c r="AV17" s="14">
        <v>993</v>
      </c>
      <c r="AW17" s="15">
        <v>0.19506234923428697</v>
      </c>
      <c r="AX17" s="14">
        <v>7074</v>
      </c>
      <c r="AY17" s="17">
        <v>0.1868551595163003</v>
      </c>
      <c r="AZ17" s="14">
        <v>425</v>
      </c>
      <c r="BA17" s="15">
        <v>0.06622846795632972</v>
      </c>
      <c r="BB17" s="14">
        <v>477</v>
      </c>
      <c r="BC17" s="15">
        <v>0.05070481823332508</v>
      </c>
      <c r="BD17" s="14">
        <v>878</v>
      </c>
      <c r="BE17" s="15">
        <v>0.181613589164412</v>
      </c>
      <c r="BF17" s="14">
        <v>6221</v>
      </c>
      <c r="BG17" s="17">
        <v>0.17741929503993145</v>
      </c>
      <c r="BH17" s="14">
        <v>542</v>
      </c>
      <c r="BI17" s="15">
        <v>0.07655161796505461</v>
      </c>
      <c r="BJ17" s="14">
        <v>643</v>
      </c>
      <c r="BK17" s="15">
        <v>0.06268657298452432</v>
      </c>
      <c r="BL17" s="16">
        <v>982</v>
      </c>
      <c r="BM17" s="15">
        <v>0.18506373579984473</v>
      </c>
      <c r="BN17" s="16">
        <v>7299</v>
      </c>
      <c r="BO17" s="17">
        <v>0.1876608673228155</v>
      </c>
      <c r="BP17" s="14">
        <v>658</v>
      </c>
      <c r="BQ17" s="15">
        <v>0.08228466241404192</v>
      </c>
      <c r="BR17" s="14">
        <v>703</v>
      </c>
      <c r="BS17" s="15">
        <v>0.06075586168750918</v>
      </c>
      <c r="BT17" s="14">
        <v>1218</v>
      </c>
      <c r="BU17" s="15">
        <v>0.20506845717133487</v>
      </c>
      <c r="BV17" s="16">
        <v>8660</v>
      </c>
      <c r="BW17" s="17">
        <v>0.1973583606220389</v>
      </c>
      <c r="BX17" s="14">
        <v>979</v>
      </c>
      <c r="BY17" s="15">
        <v>0.11085194075818651</v>
      </c>
      <c r="BZ17" s="14">
        <v>880</v>
      </c>
      <c r="CA17" s="15">
        <v>0.06836501948403055</v>
      </c>
      <c r="CB17" s="14">
        <v>1514</v>
      </c>
      <c r="CC17" s="15">
        <v>0.23219861723729657</v>
      </c>
      <c r="CD17" s="14">
        <v>10019</v>
      </c>
      <c r="CE17" s="17">
        <v>0.2048450903728941</v>
      </c>
      <c r="CF17" s="14">
        <v>846</v>
      </c>
      <c r="CG17" s="15">
        <v>0.08803714626445693</v>
      </c>
      <c r="CH17" s="14">
        <v>964</v>
      </c>
      <c r="CI17" s="15">
        <v>0.06869120453304944</v>
      </c>
      <c r="CJ17" s="14">
        <v>1806</v>
      </c>
      <c r="CK17" s="15">
        <v>0.2540020083879733</v>
      </c>
      <c r="CL17" s="14">
        <v>11215</v>
      </c>
      <c r="CM17" s="17">
        <v>0.2111775535301675</v>
      </c>
      <c r="CN17" s="14">
        <v>782</v>
      </c>
      <c r="CO17" s="15">
        <v>0.07475877865952348</v>
      </c>
      <c r="CP17" s="14">
        <v>854</v>
      </c>
      <c r="CQ17" s="15">
        <v>0.05581801497020861</v>
      </c>
      <c r="CR17" s="14">
        <v>1868</v>
      </c>
      <c r="CS17" s="15">
        <v>0.24463454113998648</v>
      </c>
      <c r="CT17" s="14">
        <v>12004</v>
      </c>
      <c r="CU17" s="17">
        <v>0.2076406716252034</v>
      </c>
      <c r="CV17" s="14">
        <v>723</v>
      </c>
      <c r="CW17" s="15">
        <v>0.06699978130085218</v>
      </c>
      <c r="CX17" s="14">
        <v>1083</v>
      </c>
      <c r="CY17" s="15">
        <v>0.06888826552323596</v>
      </c>
      <c r="CZ17" s="14">
        <v>1839</v>
      </c>
      <c r="DA17" s="15">
        <v>0.23182932117752655</v>
      </c>
      <c r="DB17" s="16">
        <v>11897</v>
      </c>
      <c r="DC17" s="17">
        <v>0.1995101545252012</v>
      </c>
      <c r="DD17" s="14">
        <v>666</v>
      </c>
      <c r="DE17" s="15">
        <v>0.06228303806559732</v>
      </c>
      <c r="DF17" s="14">
        <v>957</v>
      </c>
      <c r="DG17" s="15">
        <v>0.062225204523908915</v>
      </c>
      <c r="DH17" s="14">
        <v>1957</v>
      </c>
      <c r="DI17" s="15">
        <v>0.2503799839306459</v>
      </c>
      <c r="DJ17" s="16">
        <v>11317</v>
      </c>
      <c r="DK17" s="17">
        <v>0.19265438141039282</v>
      </c>
      <c r="DL17" s="14">
        <v>678</v>
      </c>
      <c r="DM17" s="15">
        <v>0.06063673942479166</v>
      </c>
      <c r="DN17" s="14">
        <v>1102</v>
      </c>
      <c r="DO17" s="15">
        <v>0.06946825893127308</v>
      </c>
      <c r="DP17" s="14">
        <v>1996</v>
      </c>
      <c r="DQ17" s="15">
        <v>0.24666916301791564</v>
      </c>
      <c r="DR17" s="14">
        <v>11868</v>
      </c>
      <c r="DS17" s="17">
        <v>0.19458697978971226</v>
      </c>
      <c r="DT17" s="14">
        <v>658</v>
      </c>
      <c r="DU17" s="15">
        <v>0.05645238781589315</v>
      </c>
      <c r="DV17" s="14">
        <v>1143</v>
      </c>
      <c r="DW17" s="15">
        <v>0.07034153492244892</v>
      </c>
      <c r="DX17" s="14">
        <v>2106</v>
      </c>
      <c r="DY17" s="15">
        <v>0.2490238878470194</v>
      </c>
      <c r="DZ17" s="16">
        <v>12819</v>
      </c>
      <c r="EA17" s="17">
        <v>0.20095393155809135</v>
      </c>
      <c r="EB17" s="14">
        <v>576</v>
      </c>
      <c r="EC17" s="15">
        <v>0.04886586235945762</v>
      </c>
      <c r="ED17" s="14">
        <v>887</v>
      </c>
      <c r="EE17" s="15">
        <v>0.055062421666411114</v>
      </c>
      <c r="EF17" s="14">
        <v>2222</v>
      </c>
      <c r="EG17" s="15">
        <v>0.25973570547701014</v>
      </c>
      <c r="EH17" s="16">
        <v>12785</v>
      </c>
      <c r="EI17" s="17">
        <v>0.20010589882764707</v>
      </c>
      <c r="EJ17" s="14">
        <v>788</v>
      </c>
      <c r="EK17" s="15">
        <v>0.06632376941211722</v>
      </c>
      <c r="EL17" s="14">
        <v>833</v>
      </c>
      <c r="EM17" s="15">
        <v>0.051722971022096824</v>
      </c>
      <c r="EN17" s="14">
        <v>2250</v>
      </c>
      <c r="EO17" s="15">
        <v>0.26107388390914626</v>
      </c>
      <c r="EP17" s="14">
        <v>12558</v>
      </c>
      <c r="EQ17" s="17">
        <v>0.19483097505316427</v>
      </c>
      <c r="ER17" s="14">
        <v>770</v>
      </c>
      <c r="ES17" s="15">
        <v>0.06500260010400416</v>
      </c>
      <c r="ET17" s="14">
        <v>829</v>
      </c>
      <c r="EU17" s="15">
        <v>0.05146568561108828</v>
      </c>
      <c r="EV17" s="14">
        <v>2242</v>
      </c>
      <c r="EW17" s="15">
        <v>0.25858837505694826</v>
      </c>
      <c r="EX17" s="16">
        <v>12379</v>
      </c>
      <c r="EY17" s="17">
        <v>0.19128699260812296</v>
      </c>
      <c r="EZ17" s="14">
        <v>796</v>
      </c>
      <c r="FA17" s="15">
        <v>0.06537434615387774</v>
      </c>
      <c r="FB17" s="14">
        <v>822</v>
      </c>
      <c r="FC17" s="15">
        <v>0.05012054539933636</v>
      </c>
      <c r="FD17" s="14">
        <v>2229</v>
      </c>
      <c r="FE17" s="15">
        <v>0.2537282341812569</v>
      </c>
      <c r="FF17" s="14">
        <v>12375</v>
      </c>
      <c r="FG17" s="17">
        <v>0.1873057128923544</v>
      </c>
      <c r="FH17" s="14">
        <v>776</v>
      </c>
      <c r="FI17" s="15">
        <v>0.06452777064036329</v>
      </c>
      <c r="FJ17" s="14">
        <v>755</v>
      </c>
      <c r="FK17" s="15">
        <v>0.0461917502145928</v>
      </c>
      <c r="FL17" s="14">
        <v>2290</v>
      </c>
      <c r="FM17" s="15">
        <v>0.26112876042519517</v>
      </c>
      <c r="FN17" s="14">
        <v>12533</v>
      </c>
      <c r="FO17" s="17">
        <v>0.1913966349744097</v>
      </c>
      <c r="FP17" s="14">
        <v>792</v>
      </c>
      <c r="FQ17" s="15">
        <v>0.06567191406266196</v>
      </c>
      <c r="FR17" s="14">
        <v>830</v>
      </c>
      <c r="FS17" s="15">
        <v>0.04999918676021534</v>
      </c>
      <c r="FT17" s="14">
        <v>2439</v>
      </c>
      <c r="FU17" s="15">
        <v>0.2724317803567639</v>
      </c>
      <c r="FV17" s="14">
        <v>13132</v>
      </c>
      <c r="FW17" s="17">
        <v>0.1974665279047782</v>
      </c>
      <c r="FX17" s="14">
        <v>765</v>
      </c>
      <c r="FY17" s="15">
        <v>0.06487526140914156</v>
      </c>
      <c r="FZ17" s="14">
        <v>1019</v>
      </c>
      <c r="GA17" s="15">
        <v>0.06231878474088779</v>
      </c>
      <c r="GB17" s="14">
        <v>2554</v>
      </c>
      <c r="GC17" s="15">
        <v>0.291220400479362</v>
      </c>
      <c r="GD17" s="14">
        <v>13939</v>
      </c>
      <c r="GE17" s="17">
        <v>0.21289714695829254</v>
      </c>
      <c r="GF17" s="66">
        <v>786</v>
      </c>
      <c r="GG17" s="15">
        <f>((GF17*100)/GF79)</f>
        <v>0.06780879042619248</v>
      </c>
      <c r="GH17" s="14">
        <v>1004.5</v>
      </c>
      <c r="GI17" s="15">
        <f>((GH17*100)/GH79)</f>
        <v>0.062456117116566776</v>
      </c>
      <c r="GJ17" s="14">
        <v>2574</v>
      </c>
      <c r="GK17" s="15">
        <f>((GJ17*100)/GJ79)</f>
        <v>0.294975954417391</v>
      </c>
      <c r="GL17" s="14">
        <v>14178.75</v>
      </c>
      <c r="GM17" s="56">
        <f>(GL17*100)/GL79</f>
        <v>0.21952049895308287</v>
      </c>
      <c r="GN17" s="73">
        <v>597</v>
      </c>
      <c r="GO17" s="15">
        <f>((GN17*100)/GN79)</f>
        <v>0.05300343945267068</v>
      </c>
      <c r="GP17" s="16">
        <v>843.5</v>
      </c>
      <c r="GQ17" s="15">
        <f>((GP17*100)/GP79)</f>
        <v>0.05551484174650285</v>
      </c>
      <c r="GR17" s="16">
        <v>2141</v>
      </c>
      <c r="GS17" s="15">
        <f>((GR17*100)/GR79)</f>
        <v>0.2560285087325931</v>
      </c>
      <c r="GT17" s="14">
        <v>13178.5</v>
      </c>
      <c r="GU17" s="56">
        <f>(GT17*100)/GT79</f>
        <v>0.2132413518807544</v>
      </c>
      <c r="GV17" s="73">
        <v>820</v>
      </c>
      <c r="GW17" s="56">
        <f>(GV17*100)/GV79</f>
        <v>0.048741662649442234</v>
      </c>
      <c r="GX17" s="85">
        <v>403</v>
      </c>
      <c r="GY17" s="56">
        <f>(GX17*100)/GX79</f>
        <v>0.049621925256821166</v>
      </c>
      <c r="GZ17" s="85">
        <v>2229</v>
      </c>
      <c r="HA17" s="56">
        <f>(GZ17*100)/GZ79</f>
        <v>0.2452568815515991</v>
      </c>
      <c r="HB17" s="86">
        <v>14649</v>
      </c>
      <c r="HC17" s="56">
        <f>(HB17*100)/HB79</f>
        <v>0.2338039044565747</v>
      </c>
      <c r="HD17" s="73">
        <v>704.9999999999998</v>
      </c>
      <c r="HE17" s="56">
        <f>(HD17*100)/HD79</f>
        <v>0.058351109384948245</v>
      </c>
      <c r="HF17" s="85">
        <v>935.750000000001</v>
      </c>
      <c r="HG17" s="56">
        <f>(HF17*100)/HF79</f>
        <v>0.05901384909829272</v>
      </c>
      <c r="HH17" s="85">
        <v>2549.75</v>
      </c>
      <c r="HI17" s="56">
        <f>(HH17*100)/HH79</f>
        <v>0.2839064909614239</v>
      </c>
      <c r="HJ17" s="86">
        <v>16450.250000000004</v>
      </c>
      <c r="HK17" s="56">
        <f>(HJ17*100)/HJ79</f>
        <v>0.2482409772095234</v>
      </c>
    </row>
    <row r="18" spans="2:219" s="21" customFormat="1" ht="14.25">
      <c r="B18" s="22" t="s">
        <v>15</v>
      </c>
      <c r="C18" s="23" t="s">
        <v>16</v>
      </c>
      <c r="D18" s="24">
        <v>255126</v>
      </c>
      <c r="E18" s="25">
        <v>38.481994042007614</v>
      </c>
      <c r="F18" s="26">
        <v>189035</v>
      </c>
      <c r="G18" s="25">
        <v>18.42719389227254</v>
      </c>
      <c r="H18" s="26">
        <v>115169</v>
      </c>
      <c r="I18" s="25">
        <v>24.210070484562976</v>
      </c>
      <c r="J18" s="26">
        <v>919377</v>
      </c>
      <c r="K18" s="27">
        <v>25.351347192820928</v>
      </c>
      <c r="L18" s="24">
        <v>262174</v>
      </c>
      <c r="M18" s="25">
        <v>36.62481821979026</v>
      </c>
      <c r="N18" s="24">
        <v>195253</v>
      </c>
      <c r="O18" s="25">
        <v>17.43496923366786</v>
      </c>
      <c r="P18" s="24">
        <v>119236</v>
      </c>
      <c r="Q18" s="25">
        <v>22.69847554939616</v>
      </c>
      <c r="R18" s="24">
        <v>956575</v>
      </c>
      <c r="S18" s="27">
        <v>24.201397524288684</v>
      </c>
      <c r="T18" s="24">
        <v>251743</v>
      </c>
      <c r="U18" s="25">
        <v>33.16466202063051</v>
      </c>
      <c r="V18" s="24">
        <v>196669</v>
      </c>
      <c r="W18" s="25">
        <v>17.145081410564327</v>
      </c>
      <c r="X18" s="24">
        <v>118890</v>
      </c>
      <c r="Y18" s="25">
        <v>21.596298711560713</v>
      </c>
      <c r="Z18" s="24">
        <v>951271</v>
      </c>
      <c r="AA18" s="27">
        <v>23.098851675500896</v>
      </c>
      <c r="AB18" s="24">
        <v>250254</v>
      </c>
      <c r="AC18" s="25">
        <v>32.27268272301002</v>
      </c>
      <c r="AD18" s="24">
        <v>195393</v>
      </c>
      <c r="AE18" s="25">
        <v>16.59125047656975</v>
      </c>
      <c r="AF18" s="24">
        <v>121344</v>
      </c>
      <c r="AG18" s="25">
        <v>20.874770985472093</v>
      </c>
      <c r="AH18" s="24">
        <v>890652</v>
      </c>
      <c r="AI18" s="27">
        <v>22.1310131168169</v>
      </c>
      <c r="AJ18" s="24">
        <v>230781</v>
      </c>
      <c r="AK18" s="25">
        <v>31.919166492627422</v>
      </c>
      <c r="AL18" s="24">
        <v>164679</v>
      </c>
      <c r="AM18" s="25">
        <v>14.704978899637998</v>
      </c>
      <c r="AN18" s="24">
        <v>114742</v>
      </c>
      <c r="AO18" s="25">
        <v>20.96115658847321</v>
      </c>
      <c r="AP18" s="24">
        <v>856614</v>
      </c>
      <c r="AQ18" s="27">
        <v>21.32880836007898</v>
      </c>
      <c r="AR18" s="24">
        <v>212588</v>
      </c>
      <c r="AS18" s="25">
        <v>30.546798440099895</v>
      </c>
      <c r="AT18" s="24">
        <v>151372</v>
      </c>
      <c r="AU18" s="25">
        <v>14.613284523271664</v>
      </c>
      <c r="AV18" s="24">
        <v>105455</v>
      </c>
      <c r="AW18" s="25">
        <v>20.7153071888235</v>
      </c>
      <c r="AX18" s="24">
        <v>789552</v>
      </c>
      <c r="AY18" s="27">
        <v>20.85550818580915</v>
      </c>
      <c r="AZ18" s="24">
        <v>197953</v>
      </c>
      <c r="BA18" s="25">
        <v>30.84735039378668</v>
      </c>
      <c r="BB18" s="24">
        <v>138421</v>
      </c>
      <c r="BC18" s="25">
        <v>14.714070533910043</v>
      </c>
      <c r="BD18" s="24">
        <v>101803</v>
      </c>
      <c r="BE18" s="25">
        <v>21.05786812950414</v>
      </c>
      <c r="BF18" s="24">
        <v>741565</v>
      </c>
      <c r="BG18" s="27">
        <v>21.149001692057027</v>
      </c>
      <c r="BH18" s="24">
        <v>224011</v>
      </c>
      <c r="BI18" s="25">
        <v>31.63912267891116</v>
      </c>
      <c r="BJ18" s="24">
        <v>154787</v>
      </c>
      <c r="BK18" s="25">
        <v>15.090305711594969</v>
      </c>
      <c r="BL18" s="26">
        <v>112039</v>
      </c>
      <c r="BM18" s="25">
        <v>21.11441537197434</v>
      </c>
      <c r="BN18" s="26">
        <v>834054</v>
      </c>
      <c r="BO18" s="27">
        <v>21.443937119340124</v>
      </c>
      <c r="BP18" s="24">
        <v>255722</v>
      </c>
      <c r="BQ18" s="25">
        <v>31.978721036236514</v>
      </c>
      <c r="BR18" s="24">
        <v>172295</v>
      </c>
      <c r="BS18" s="25">
        <v>14.890371535489892</v>
      </c>
      <c r="BT18" s="24">
        <v>123918</v>
      </c>
      <c r="BU18" s="25">
        <v>20.863442590933886</v>
      </c>
      <c r="BV18" s="26">
        <v>935480</v>
      </c>
      <c r="BW18" s="27">
        <v>21.319260876986718</v>
      </c>
      <c r="BX18" s="24">
        <v>282869</v>
      </c>
      <c r="BY18" s="25">
        <v>32.02919063363377</v>
      </c>
      <c r="BZ18" s="24">
        <v>188872</v>
      </c>
      <c r="CA18" s="25">
        <v>14.67299768180434</v>
      </c>
      <c r="CB18" s="24">
        <v>135220</v>
      </c>
      <c r="CC18" s="25">
        <v>20.738373198696987</v>
      </c>
      <c r="CD18" s="24">
        <v>1023708</v>
      </c>
      <c r="CE18" s="27">
        <v>20.93038804026896</v>
      </c>
      <c r="CF18" s="24">
        <v>305501</v>
      </c>
      <c r="CG18" s="25">
        <v>31.79129576943009</v>
      </c>
      <c r="CH18" s="24">
        <v>206001</v>
      </c>
      <c r="CI18" s="25">
        <v>14.678897121382489</v>
      </c>
      <c r="CJ18" s="24">
        <v>144217</v>
      </c>
      <c r="CK18" s="25">
        <v>20.283171452762097</v>
      </c>
      <c r="CL18" s="24">
        <v>1099936</v>
      </c>
      <c r="CM18" s="27">
        <v>20.711706956732797</v>
      </c>
      <c r="CN18" s="24">
        <v>330771</v>
      </c>
      <c r="CO18" s="25">
        <v>31.62152938106041</v>
      </c>
      <c r="CP18" s="24">
        <v>219391</v>
      </c>
      <c r="CQ18" s="25">
        <v>14.339543468769364</v>
      </c>
      <c r="CR18" s="24">
        <v>154247</v>
      </c>
      <c r="CS18" s="25">
        <v>20.200291256541487</v>
      </c>
      <c r="CT18" s="24">
        <v>1177776</v>
      </c>
      <c r="CU18" s="27">
        <v>20.372725730093766</v>
      </c>
      <c r="CV18" s="24">
        <v>342133</v>
      </c>
      <c r="CW18" s="25">
        <v>31.705167601389295</v>
      </c>
      <c r="CX18" s="24">
        <v>223933</v>
      </c>
      <c r="CY18" s="25">
        <v>14.244095995766202</v>
      </c>
      <c r="CZ18" s="24">
        <v>163324</v>
      </c>
      <c r="DA18" s="25">
        <v>20.58906582490394</v>
      </c>
      <c r="DB18" s="26">
        <v>1215855</v>
      </c>
      <c r="DC18" s="27">
        <v>20.389629228396952</v>
      </c>
      <c r="DD18" s="24">
        <v>332477</v>
      </c>
      <c r="DE18" s="25">
        <v>31.092609079482884</v>
      </c>
      <c r="DF18" s="24">
        <v>216796</v>
      </c>
      <c r="DG18" s="25">
        <v>14.096317074153978</v>
      </c>
      <c r="DH18" s="24">
        <v>163342</v>
      </c>
      <c r="DI18" s="25">
        <v>20.898092659785164</v>
      </c>
      <c r="DJ18" s="26">
        <v>1189979</v>
      </c>
      <c r="DK18" s="27">
        <v>20.257547772056007</v>
      </c>
      <c r="DL18" s="24">
        <v>341497</v>
      </c>
      <c r="DM18" s="25">
        <v>30.54168820552814</v>
      </c>
      <c r="DN18" s="24">
        <v>222051</v>
      </c>
      <c r="DO18" s="25">
        <v>13.997728097956548</v>
      </c>
      <c r="DP18" s="24">
        <v>170216</v>
      </c>
      <c r="DQ18" s="25">
        <v>21.03559030674225</v>
      </c>
      <c r="DR18" s="24">
        <v>1228239</v>
      </c>
      <c r="DS18" s="27">
        <v>20.13812921047661</v>
      </c>
      <c r="DT18" s="24">
        <v>355511</v>
      </c>
      <c r="DU18" s="25">
        <v>30.500676055951352</v>
      </c>
      <c r="DV18" s="24">
        <v>225491</v>
      </c>
      <c r="DW18" s="25">
        <v>13.876975547854705</v>
      </c>
      <c r="DX18" s="24">
        <v>177008</v>
      </c>
      <c r="DY18" s="25">
        <v>20.93030405509269</v>
      </c>
      <c r="DZ18" s="26">
        <v>1284841</v>
      </c>
      <c r="EA18" s="27">
        <v>20.141497026057387</v>
      </c>
      <c r="EB18" s="24">
        <v>359336</v>
      </c>
      <c r="EC18" s="25">
        <v>30.484832494441083</v>
      </c>
      <c r="ED18" s="24">
        <v>219124</v>
      </c>
      <c r="EE18" s="25">
        <v>13.602590851443821</v>
      </c>
      <c r="EF18" s="24">
        <v>180930</v>
      </c>
      <c r="EG18" s="25">
        <v>21.14940647702765</v>
      </c>
      <c r="EH18" s="26">
        <v>1291394</v>
      </c>
      <c r="EI18" s="27">
        <v>20.21240180763633</v>
      </c>
      <c r="EJ18" s="24">
        <v>360964</v>
      </c>
      <c r="EK18" s="25">
        <v>30.381336423953655</v>
      </c>
      <c r="EL18" s="24">
        <v>217298</v>
      </c>
      <c r="EM18" s="25">
        <v>13.49255481051572</v>
      </c>
      <c r="EN18" s="24">
        <v>184735</v>
      </c>
      <c r="EO18" s="25">
        <v>21.43532619731384</v>
      </c>
      <c r="EP18" s="24">
        <v>1300973</v>
      </c>
      <c r="EQ18" s="27">
        <v>20.183933596738356</v>
      </c>
      <c r="ER18" s="24">
        <v>352046</v>
      </c>
      <c r="ES18" s="25">
        <v>29.71935760547305</v>
      </c>
      <c r="ET18" s="24">
        <v>214326</v>
      </c>
      <c r="EU18" s="25">
        <v>13.305711139061648</v>
      </c>
      <c r="EV18" s="24">
        <v>184136</v>
      </c>
      <c r="EW18" s="25">
        <v>21.23792552608663</v>
      </c>
      <c r="EX18" s="26">
        <v>1282229</v>
      </c>
      <c r="EY18" s="27">
        <v>19.813694906286525</v>
      </c>
      <c r="EZ18" s="24">
        <v>358187</v>
      </c>
      <c r="FA18" s="25">
        <v>29.417388097762572</v>
      </c>
      <c r="FB18" s="24">
        <v>218219</v>
      </c>
      <c r="FC18" s="25">
        <v>13.305663377734527</v>
      </c>
      <c r="FD18" s="24">
        <v>185609</v>
      </c>
      <c r="FE18" s="25">
        <v>21.12796941146205</v>
      </c>
      <c r="FF18" s="24">
        <v>1300958</v>
      </c>
      <c r="FG18" s="27">
        <v>19.691059849132248</v>
      </c>
      <c r="FH18" s="24">
        <v>349497</v>
      </c>
      <c r="FI18" s="25">
        <v>29.062193628215265</v>
      </c>
      <c r="FJ18" s="24">
        <v>208962</v>
      </c>
      <c r="FK18" s="25">
        <v>12.784530474624821</v>
      </c>
      <c r="FL18" s="24">
        <v>181044</v>
      </c>
      <c r="FM18" s="25">
        <v>20.644452097126216</v>
      </c>
      <c r="FN18" s="24">
        <v>1259533</v>
      </c>
      <c r="FO18" s="27">
        <v>19.23485022255032</v>
      </c>
      <c r="FP18" s="24">
        <v>341801</v>
      </c>
      <c r="FQ18" s="25">
        <v>28.341825629459493</v>
      </c>
      <c r="FR18" s="24">
        <v>202134</v>
      </c>
      <c r="FS18" s="25">
        <v>12.176548935649842</v>
      </c>
      <c r="FT18" s="24">
        <v>181419</v>
      </c>
      <c r="FU18" s="25">
        <v>20.264166117484113</v>
      </c>
      <c r="FV18" s="24">
        <v>1241779</v>
      </c>
      <c r="FW18" s="27">
        <v>18.672691711473313</v>
      </c>
      <c r="FX18" s="24">
        <v>323372</v>
      </c>
      <c r="FY18" s="25">
        <v>27.423324225355458</v>
      </c>
      <c r="FZ18" s="24">
        <v>186761</v>
      </c>
      <c r="GA18" s="25">
        <v>11.421706140326735</v>
      </c>
      <c r="GB18" s="24">
        <v>174298</v>
      </c>
      <c r="GC18" s="25">
        <v>19.874367017522253</v>
      </c>
      <c r="GD18" s="24">
        <v>1184812</v>
      </c>
      <c r="GE18" s="27">
        <v>18.096211670991355</v>
      </c>
      <c r="GF18" s="67">
        <v>311592.5</v>
      </c>
      <c r="GG18" s="25">
        <f>((GF18*100)/GF79)</f>
        <v>26.8813111079814</v>
      </c>
      <c r="GH18" s="24">
        <v>179813.5</v>
      </c>
      <c r="GI18" s="25">
        <f>((GH18*100)/GH79)</f>
        <v>11.180142374454734</v>
      </c>
      <c r="GJ18" s="24">
        <v>170934.75</v>
      </c>
      <c r="GK18" s="25">
        <f>((GJ18*100)/GJ79)</f>
        <v>19.588827126786374</v>
      </c>
      <c r="GL18" s="24">
        <v>1155980.75</v>
      </c>
      <c r="GM18" s="57">
        <f>(GL18*100)/GL79</f>
        <v>17.897309073095933</v>
      </c>
      <c r="GN18" s="74">
        <v>307477</v>
      </c>
      <c r="GO18" s="25">
        <f>((GN18*100)/GN79)</f>
        <v>27.298724543699873</v>
      </c>
      <c r="GP18" s="26">
        <v>170068.75</v>
      </c>
      <c r="GQ18" s="25">
        <f>((GP18*100)/GP79)</f>
        <v>11.193052450830534</v>
      </c>
      <c r="GR18" s="26">
        <v>166072</v>
      </c>
      <c r="GS18" s="25">
        <f>((GR18*100)/GR79)</f>
        <v>19.85948925840224</v>
      </c>
      <c r="GT18" s="24">
        <v>1132413.75</v>
      </c>
      <c r="GU18" s="57">
        <f>(GT18*100)/GT79</f>
        <v>18.323590616409657</v>
      </c>
      <c r="GV18" s="87">
        <v>380712</v>
      </c>
      <c r="GW18" s="88">
        <f>(GV18*100)/GV79</f>
        <v>22.629921793407867</v>
      </c>
      <c r="GX18" s="89">
        <v>94159</v>
      </c>
      <c r="GY18" s="88">
        <f>(GX18*100)/GX79</f>
        <v>11.593922730166314</v>
      </c>
      <c r="GZ18" s="89">
        <v>185957</v>
      </c>
      <c r="HA18" s="88">
        <f>(GZ18*100)/GZ79</f>
        <v>20.46084967370602</v>
      </c>
      <c r="HB18" s="90">
        <v>1191506</v>
      </c>
      <c r="HC18" s="88">
        <f>(HB18*100)/HB79</f>
        <v>19.016912757419313</v>
      </c>
      <c r="HD18" s="87">
        <f>SUM(HD19:HD41)</f>
        <v>334629.75</v>
      </c>
      <c r="HE18" s="88">
        <f>(HD18*100)/HD79</f>
        <v>27.69647822086226</v>
      </c>
      <c r="HF18" s="87">
        <f>SUM(HF19:HF41)</f>
        <v>173660.50000000003</v>
      </c>
      <c r="HG18" s="88">
        <f>(HF18*100)/HF79</f>
        <v>10.952043324962922</v>
      </c>
      <c r="HH18" s="87">
        <f>SUM(HH19:HH41)</f>
        <v>186027.99999999988</v>
      </c>
      <c r="HI18" s="88">
        <f>(HH18*100)/HH79</f>
        <v>20.713621610185992</v>
      </c>
      <c r="HJ18" s="87">
        <f>SUM(HJ19:HJ41)</f>
        <v>1229105.5</v>
      </c>
      <c r="HK18" s="88">
        <f>(HJ18*100)/HJ79</f>
        <v>18.547702947590448</v>
      </c>
    </row>
    <row r="19" spans="2:219" ht="14.25">
      <c r="B19" s="19">
        <v>15</v>
      </c>
      <c r="C19" s="20" t="s">
        <v>17</v>
      </c>
      <c r="D19" s="14">
        <v>45717</v>
      </c>
      <c r="E19" s="15">
        <v>6.8957351333006525</v>
      </c>
      <c r="F19" s="16">
        <v>40950</v>
      </c>
      <c r="G19" s="15">
        <v>3.9918194508348215</v>
      </c>
      <c r="H19" s="16">
        <v>41451</v>
      </c>
      <c r="I19" s="15">
        <v>8.713556874294472</v>
      </c>
      <c r="J19" s="16">
        <v>275155</v>
      </c>
      <c r="K19" s="17">
        <v>7.5872573893415245</v>
      </c>
      <c r="L19" s="14">
        <v>45288</v>
      </c>
      <c r="M19" s="15">
        <v>6.32657993369999</v>
      </c>
      <c r="N19" s="14">
        <v>40203</v>
      </c>
      <c r="O19" s="15">
        <v>3.5898965347582315</v>
      </c>
      <c r="P19" s="14">
        <v>42229</v>
      </c>
      <c r="Q19" s="15">
        <v>8.038964104594672</v>
      </c>
      <c r="R19" s="14">
        <v>278183</v>
      </c>
      <c r="S19" s="17">
        <v>7.038044447637874</v>
      </c>
      <c r="T19" s="14">
        <v>44808</v>
      </c>
      <c r="U19" s="15">
        <v>5.903012897361244</v>
      </c>
      <c r="V19" s="14">
        <v>38974</v>
      </c>
      <c r="W19" s="15">
        <v>3.397649873113373</v>
      </c>
      <c r="X19" s="14">
        <v>41197</v>
      </c>
      <c r="Y19" s="15">
        <v>7.483410867357782</v>
      </c>
      <c r="Z19" s="14">
        <v>276838</v>
      </c>
      <c r="AA19" s="17">
        <v>6.7222062904706625</v>
      </c>
      <c r="AB19" s="14">
        <v>45967</v>
      </c>
      <c r="AC19" s="15">
        <v>5.9278908897704</v>
      </c>
      <c r="AD19" s="14">
        <v>39364</v>
      </c>
      <c r="AE19" s="15">
        <v>3.3424840386282604</v>
      </c>
      <c r="AF19" s="14">
        <v>42889</v>
      </c>
      <c r="AG19" s="15">
        <v>7.378181474122433</v>
      </c>
      <c r="AH19" s="14">
        <v>266656</v>
      </c>
      <c r="AI19" s="17">
        <v>6.625895898373244</v>
      </c>
      <c r="AJ19" s="14">
        <v>43765</v>
      </c>
      <c r="AK19" s="15">
        <v>6.053108018207041</v>
      </c>
      <c r="AL19" s="14">
        <v>32461</v>
      </c>
      <c r="AM19" s="15">
        <v>2.898598607358249</v>
      </c>
      <c r="AN19" s="14">
        <v>39735</v>
      </c>
      <c r="AO19" s="15">
        <v>7.258820284141665</v>
      </c>
      <c r="AP19" s="14">
        <v>256964</v>
      </c>
      <c r="AQ19" s="17">
        <v>6.398139548780822</v>
      </c>
      <c r="AR19" s="14">
        <v>44266</v>
      </c>
      <c r="AS19" s="15">
        <v>6.360587520224387</v>
      </c>
      <c r="AT19" s="14">
        <v>30020</v>
      </c>
      <c r="AU19" s="15">
        <v>2.8980974115993403</v>
      </c>
      <c r="AV19" s="14">
        <v>37268</v>
      </c>
      <c r="AW19" s="15">
        <v>7.320829437324679</v>
      </c>
      <c r="AX19" s="14">
        <v>245368</v>
      </c>
      <c r="AY19" s="17">
        <v>6.48123788241385</v>
      </c>
      <c r="AZ19" s="14">
        <v>40255</v>
      </c>
      <c r="BA19" s="15">
        <v>6.273004653134243</v>
      </c>
      <c r="BB19" s="14">
        <v>28669</v>
      </c>
      <c r="BC19" s="15">
        <v>3.0474977650549198</v>
      </c>
      <c r="BD19" s="14">
        <v>36697</v>
      </c>
      <c r="BE19" s="15">
        <v>7.590744739825088</v>
      </c>
      <c r="BF19" s="14">
        <v>238692</v>
      </c>
      <c r="BG19" s="17">
        <v>6.807356754809728</v>
      </c>
      <c r="BH19" s="14">
        <v>42015</v>
      </c>
      <c r="BI19" s="15">
        <v>5.9341627837671025</v>
      </c>
      <c r="BJ19" s="14">
        <v>29909</v>
      </c>
      <c r="BK19" s="15">
        <v>2.9158518062117227</v>
      </c>
      <c r="BL19" s="16">
        <v>39571</v>
      </c>
      <c r="BM19" s="15">
        <v>7.457390111339771</v>
      </c>
      <c r="BN19" s="16">
        <v>256011</v>
      </c>
      <c r="BO19" s="17">
        <v>6.582168283899345</v>
      </c>
      <c r="BP19" s="14">
        <v>46707</v>
      </c>
      <c r="BQ19" s="15">
        <v>5.840835451934128</v>
      </c>
      <c r="BR19" s="14">
        <v>31064</v>
      </c>
      <c r="BS19" s="15">
        <v>2.684665842760719</v>
      </c>
      <c r="BT19" s="14">
        <v>43433</v>
      </c>
      <c r="BU19" s="15">
        <v>7.3125930216113195</v>
      </c>
      <c r="BV19" s="16">
        <v>278940</v>
      </c>
      <c r="BW19" s="17">
        <v>6.356944701144519</v>
      </c>
      <c r="BX19" s="14">
        <v>49287</v>
      </c>
      <c r="BY19" s="15">
        <v>5.58075546899769</v>
      </c>
      <c r="BZ19" s="14">
        <v>31888</v>
      </c>
      <c r="CA19" s="15">
        <v>2.4772997060304163</v>
      </c>
      <c r="CB19" s="14">
        <v>45708</v>
      </c>
      <c r="CC19" s="15">
        <v>7.010128399393891</v>
      </c>
      <c r="CD19" s="14">
        <v>292304</v>
      </c>
      <c r="CE19" s="17">
        <v>5.976348866788945</v>
      </c>
      <c r="CF19" s="14">
        <v>52094</v>
      </c>
      <c r="CG19" s="15">
        <v>5.421048578605933</v>
      </c>
      <c r="CH19" s="14">
        <v>33180</v>
      </c>
      <c r="CI19" s="15">
        <v>2.364288554363673</v>
      </c>
      <c r="CJ19" s="14">
        <v>48013</v>
      </c>
      <c r="CK19" s="15">
        <v>6.7527123082678635</v>
      </c>
      <c r="CL19" s="14">
        <v>306574</v>
      </c>
      <c r="CM19" s="17">
        <v>5.772763914039908</v>
      </c>
      <c r="CN19" s="14">
        <v>54819</v>
      </c>
      <c r="CO19" s="15">
        <v>5.2406668636015565</v>
      </c>
      <c r="CP19" s="14">
        <v>34536</v>
      </c>
      <c r="CQ19" s="15">
        <v>2.2572962119568203</v>
      </c>
      <c r="CR19" s="14">
        <v>50966</v>
      </c>
      <c r="CS19" s="15">
        <v>6.6745417685977255</v>
      </c>
      <c r="CT19" s="14">
        <v>322244</v>
      </c>
      <c r="CU19" s="17">
        <v>5.5740553638114</v>
      </c>
      <c r="CV19" s="14">
        <v>58688</v>
      </c>
      <c r="CW19" s="15">
        <v>5.43856592667277</v>
      </c>
      <c r="CX19" s="14">
        <v>34218</v>
      </c>
      <c r="CY19" s="15">
        <v>2.1765638685817987</v>
      </c>
      <c r="CZ19" s="14">
        <v>55264</v>
      </c>
      <c r="DA19" s="15">
        <v>6.966729529937372</v>
      </c>
      <c r="DB19" s="16">
        <v>335617</v>
      </c>
      <c r="DC19" s="17">
        <v>5.628225563695424</v>
      </c>
      <c r="DD19" s="14">
        <v>60489</v>
      </c>
      <c r="DE19" s="15">
        <v>5.656814849174048</v>
      </c>
      <c r="DF19" s="14">
        <v>34204</v>
      </c>
      <c r="DG19" s="15">
        <v>2.2239821269966358</v>
      </c>
      <c r="DH19" s="14">
        <v>56824</v>
      </c>
      <c r="DI19" s="15">
        <v>7.2701033249233635</v>
      </c>
      <c r="DJ19" s="16">
        <v>343485</v>
      </c>
      <c r="DK19" s="17">
        <v>5.847299655275141</v>
      </c>
      <c r="DL19" s="14">
        <v>58007</v>
      </c>
      <c r="DM19" s="15">
        <v>5.187839740138481</v>
      </c>
      <c r="DN19" s="14">
        <v>35182</v>
      </c>
      <c r="DO19" s="15">
        <v>2.21781514130676</v>
      </c>
      <c r="DP19" s="14">
        <v>59627</v>
      </c>
      <c r="DQ19" s="15">
        <v>7.368808709052733</v>
      </c>
      <c r="DR19" s="14">
        <v>345496</v>
      </c>
      <c r="DS19" s="17">
        <v>5.664730634430943</v>
      </c>
      <c r="DT19" s="14">
        <v>59937</v>
      </c>
      <c r="DU19" s="15">
        <v>5.142229131491167</v>
      </c>
      <c r="DV19" s="14">
        <v>36136</v>
      </c>
      <c r="DW19" s="15">
        <v>2.223851011336495</v>
      </c>
      <c r="DX19" s="14">
        <v>61674</v>
      </c>
      <c r="DY19" s="15">
        <v>7.292639724158155</v>
      </c>
      <c r="DZ19" s="16">
        <v>363681</v>
      </c>
      <c r="EA19" s="17">
        <v>5.701156625554116</v>
      </c>
      <c r="EB19" s="14">
        <v>61705</v>
      </c>
      <c r="EC19" s="15">
        <v>5.234840341823494</v>
      </c>
      <c r="ED19" s="14">
        <v>34690</v>
      </c>
      <c r="EE19" s="15">
        <v>2.1534559274045115</v>
      </c>
      <c r="EF19" s="14">
        <v>62523</v>
      </c>
      <c r="EG19" s="15">
        <v>7.308485829675564</v>
      </c>
      <c r="EH19" s="16">
        <v>367765</v>
      </c>
      <c r="EI19" s="17">
        <v>5.756116220754762</v>
      </c>
      <c r="EJ19" s="14">
        <v>63147</v>
      </c>
      <c r="EK19" s="15">
        <v>5.314907445516455</v>
      </c>
      <c r="EL19" s="14">
        <v>34592</v>
      </c>
      <c r="EM19" s="15">
        <v>2.1479003764662346</v>
      </c>
      <c r="EN19" s="14">
        <v>62685</v>
      </c>
      <c r="EO19" s="15">
        <v>7.273518405708816</v>
      </c>
      <c r="EP19" s="14">
        <v>371244</v>
      </c>
      <c r="EQ19" s="17">
        <v>5.759661610338981</v>
      </c>
      <c r="ER19" s="14">
        <v>61680</v>
      </c>
      <c r="ES19" s="15">
        <v>5.206961525214255</v>
      </c>
      <c r="ET19" s="14">
        <v>35396</v>
      </c>
      <c r="EU19" s="15">
        <v>2.197441987804681</v>
      </c>
      <c r="EV19" s="14">
        <v>63377</v>
      </c>
      <c r="EW19" s="15">
        <v>7.309792794819005</v>
      </c>
      <c r="EX19" s="16">
        <v>375466</v>
      </c>
      <c r="EY19" s="17">
        <v>5.801903382066524</v>
      </c>
      <c r="EZ19" s="14">
        <v>63362</v>
      </c>
      <c r="FA19" s="15">
        <v>5.203830805278896</v>
      </c>
      <c r="FB19" s="14">
        <v>36592</v>
      </c>
      <c r="FC19" s="15">
        <v>2.2311569309641315</v>
      </c>
      <c r="FD19" s="14">
        <v>63712</v>
      </c>
      <c r="FE19" s="15">
        <v>7.252370236050354</v>
      </c>
      <c r="FF19" s="14">
        <v>383189</v>
      </c>
      <c r="FG19" s="17">
        <v>5.799877884243101</v>
      </c>
      <c r="FH19" s="14">
        <v>63852</v>
      </c>
      <c r="FI19" s="15">
        <v>5.309571148103707</v>
      </c>
      <c r="FJ19" s="14">
        <v>36542</v>
      </c>
      <c r="FK19" s="15">
        <v>2.2356807103862915</v>
      </c>
      <c r="FL19" s="14">
        <v>64476</v>
      </c>
      <c r="FM19" s="15">
        <v>7.3521999812990755</v>
      </c>
      <c r="FN19" s="14">
        <v>382718</v>
      </c>
      <c r="FO19" s="17">
        <v>5.844645124402468</v>
      </c>
      <c r="FP19" s="14">
        <v>62145</v>
      </c>
      <c r="FQ19" s="15">
        <v>5.153006438666827</v>
      </c>
      <c r="FR19" s="14">
        <v>36704</v>
      </c>
      <c r="FS19" s="15">
        <v>2.2110483745143905</v>
      </c>
      <c r="FT19" s="14">
        <v>64037</v>
      </c>
      <c r="FU19" s="15">
        <v>7.152814234811845</v>
      </c>
      <c r="FV19" s="14">
        <v>382201</v>
      </c>
      <c r="FW19" s="17">
        <v>5.7471751775612345</v>
      </c>
      <c r="FX19" s="14">
        <v>60934</v>
      </c>
      <c r="FY19" s="15">
        <v>5.1674629786988655</v>
      </c>
      <c r="FZ19" s="14">
        <v>34796</v>
      </c>
      <c r="GA19" s="15">
        <v>2.128012202005821</v>
      </c>
      <c r="GB19" s="14">
        <v>62864</v>
      </c>
      <c r="GC19" s="15">
        <v>7.168081149465393</v>
      </c>
      <c r="GD19" s="14">
        <v>376210</v>
      </c>
      <c r="GE19" s="17">
        <v>5.7460388591132245</v>
      </c>
      <c r="GF19" s="66">
        <v>58905.5</v>
      </c>
      <c r="GG19" s="15">
        <f>((GF19*100)/GF79)</f>
        <v>5.081820234669315</v>
      </c>
      <c r="GH19" s="14">
        <v>35464.25</v>
      </c>
      <c r="GI19" s="15">
        <f>((GH19*100)/GH79)</f>
        <v>2.2050366863625714</v>
      </c>
      <c r="GJ19" s="14">
        <v>62293.25</v>
      </c>
      <c r="GK19" s="15">
        <f>((GJ19*100)/GJ79)</f>
        <v>7.1386988626694405</v>
      </c>
      <c r="GL19" s="14">
        <v>376926.25</v>
      </c>
      <c r="GM19" s="56">
        <f>(GL19*100)/GL79</f>
        <v>5.835707553099847</v>
      </c>
      <c r="GN19" s="73">
        <v>58038.25</v>
      </c>
      <c r="GO19" s="15">
        <f>((GN19*100)/GN79)</f>
        <v>5.152808827159069</v>
      </c>
      <c r="GP19" s="16">
        <v>35090.25</v>
      </c>
      <c r="GQ19" s="15">
        <f>((GP19*100)/GP79)</f>
        <v>2.3094601963191717</v>
      </c>
      <c r="GR19" s="16">
        <v>61581</v>
      </c>
      <c r="GS19" s="15">
        <f>((GR19*100)/GR79)</f>
        <v>7.364078279431022</v>
      </c>
      <c r="GT19" s="14">
        <v>377197.5</v>
      </c>
      <c r="GU19" s="56">
        <f>(GT19*100)/GT79</f>
        <v>6.1034339891520935</v>
      </c>
      <c r="GV19" s="73">
        <v>58078</v>
      </c>
      <c r="GW19" s="56">
        <f>(GV19*100)/GV79</f>
        <v>3.4522174187247634</v>
      </c>
      <c r="GX19" s="85">
        <v>15753</v>
      </c>
      <c r="GY19" s="56">
        <f>(GX19*100)/GX79</f>
        <v>1.9396878128305306</v>
      </c>
      <c r="GZ19" s="85">
        <v>61683</v>
      </c>
      <c r="HA19" s="56">
        <f>(GZ19*100)/GZ79</f>
        <v>6.7869808096667965</v>
      </c>
      <c r="HB19" s="86">
        <v>327367</v>
      </c>
      <c r="HC19" s="56">
        <f>(HB19*100)/HB79</f>
        <v>5.224908375331797</v>
      </c>
      <c r="HD19" s="73">
        <v>61835.25</v>
      </c>
      <c r="HE19" s="56">
        <f>(HD19*100)/HD79</f>
        <v>5.1179509738945</v>
      </c>
      <c r="HF19" s="85">
        <v>37546.25000000005</v>
      </c>
      <c r="HG19" s="56">
        <f>(HF19*100)/HF79</f>
        <v>2.3678853665047006</v>
      </c>
      <c r="HH19" s="85">
        <v>65726.49999999987</v>
      </c>
      <c r="HI19" s="56">
        <f>(HH19*100)/HH79</f>
        <v>7.318435132140794</v>
      </c>
      <c r="HJ19" s="86">
        <v>398014.00000000006</v>
      </c>
      <c r="HK19" s="56">
        <f>(HJ19*100)/HJ79</f>
        <v>6.0061934805289425</v>
      </c>
    </row>
    <row r="20" spans="2:219" ht="14.25">
      <c r="B20" s="4">
        <v>16</v>
      </c>
      <c r="C20" s="3" t="s">
        <v>18</v>
      </c>
      <c r="D20" s="10" t="s">
        <v>101</v>
      </c>
      <c r="E20" s="11" t="s">
        <v>8</v>
      </c>
      <c r="F20" s="12">
        <v>186</v>
      </c>
      <c r="G20" s="11">
        <v>0.018131341095366956</v>
      </c>
      <c r="H20" s="12">
        <v>35</v>
      </c>
      <c r="I20" s="11">
        <v>0.007357470039330933</v>
      </c>
      <c r="J20" s="12">
        <v>4528</v>
      </c>
      <c r="K20" s="13">
        <v>0.1248572675725988</v>
      </c>
      <c r="L20" s="10" t="s">
        <v>101</v>
      </c>
      <c r="M20" s="11" t="s">
        <v>8</v>
      </c>
      <c r="N20" s="10">
        <v>259</v>
      </c>
      <c r="O20" s="11">
        <v>0.02312720947447658</v>
      </c>
      <c r="P20" s="10">
        <v>36</v>
      </c>
      <c r="Q20" s="11">
        <v>0.006853174542740965</v>
      </c>
      <c r="R20" s="10">
        <v>4540</v>
      </c>
      <c r="S20" s="13">
        <v>0.11486223742024475</v>
      </c>
      <c r="T20" s="10" t="s">
        <v>101</v>
      </c>
      <c r="U20" s="11" t="s">
        <v>8</v>
      </c>
      <c r="V20" s="10">
        <v>240</v>
      </c>
      <c r="W20" s="11">
        <v>0.020922562979094</v>
      </c>
      <c r="X20" s="10" t="s">
        <v>101</v>
      </c>
      <c r="Y20" s="11" t="s">
        <v>8</v>
      </c>
      <c r="Z20" s="10">
        <v>4363</v>
      </c>
      <c r="AA20" s="13">
        <v>0.10594277536076514</v>
      </c>
      <c r="AB20" s="10" t="s">
        <v>101</v>
      </c>
      <c r="AC20" s="11" t="s">
        <v>8</v>
      </c>
      <c r="AD20" s="10">
        <v>242</v>
      </c>
      <c r="AE20" s="11">
        <v>0.020548753616198533</v>
      </c>
      <c r="AF20" s="10" t="s">
        <v>101</v>
      </c>
      <c r="AG20" s="11" t="s">
        <v>8</v>
      </c>
      <c r="AH20" s="10">
        <v>4536</v>
      </c>
      <c r="AI20" s="13">
        <v>0.11271099767123574</v>
      </c>
      <c r="AJ20" s="10" t="s">
        <v>101</v>
      </c>
      <c r="AK20" s="11" t="s">
        <v>8</v>
      </c>
      <c r="AL20" s="10">
        <v>240</v>
      </c>
      <c r="AM20" s="11">
        <v>0.021430752773050114</v>
      </c>
      <c r="AN20" s="10" t="s">
        <v>101</v>
      </c>
      <c r="AO20" s="11" t="s">
        <v>8</v>
      </c>
      <c r="AP20" s="10">
        <v>4677</v>
      </c>
      <c r="AQ20" s="13">
        <v>0.1164524940055724</v>
      </c>
      <c r="AR20" s="10" t="s">
        <v>101</v>
      </c>
      <c r="AS20" s="11" t="s">
        <v>8</v>
      </c>
      <c r="AT20" s="10">
        <v>240</v>
      </c>
      <c r="AU20" s="11">
        <v>0.023169333070747557</v>
      </c>
      <c r="AV20" s="10" t="s">
        <v>101</v>
      </c>
      <c r="AW20" s="11" t="s">
        <v>8</v>
      </c>
      <c r="AX20" s="10">
        <v>4281</v>
      </c>
      <c r="AY20" s="13">
        <v>0.11307986116614102</v>
      </c>
      <c r="AZ20" s="10">
        <v>1991</v>
      </c>
      <c r="BA20" s="11">
        <v>0.3102608934142411</v>
      </c>
      <c r="BB20" s="10">
        <v>296</v>
      </c>
      <c r="BC20" s="11">
        <v>0.031464625151078035</v>
      </c>
      <c r="BD20" s="10" t="s">
        <v>101</v>
      </c>
      <c r="BE20" s="11" t="s">
        <v>8</v>
      </c>
      <c r="BF20" s="10">
        <v>4840</v>
      </c>
      <c r="BG20" s="13">
        <v>0.13803397974493944</v>
      </c>
      <c r="BH20" s="10">
        <v>2083</v>
      </c>
      <c r="BI20" s="11">
        <v>0.29420114431957334</v>
      </c>
      <c r="BJ20" s="10">
        <v>413</v>
      </c>
      <c r="BK20" s="11">
        <v>0.04026369306782044</v>
      </c>
      <c r="BL20" s="12" t="s">
        <v>101</v>
      </c>
      <c r="BM20" s="11" t="s">
        <v>8</v>
      </c>
      <c r="BN20" s="12">
        <v>5351</v>
      </c>
      <c r="BO20" s="13">
        <v>0.13757683258588654</v>
      </c>
      <c r="BP20" s="10">
        <v>2232</v>
      </c>
      <c r="BQ20" s="11">
        <v>0.2791175782798504</v>
      </c>
      <c r="BR20" s="10">
        <v>411</v>
      </c>
      <c r="BS20" s="11">
        <v>0.035520141043479767</v>
      </c>
      <c r="BT20" s="10" t="s">
        <v>101</v>
      </c>
      <c r="BU20" s="11" t="s">
        <v>8</v>
      </c>
      <c r="BV20" s="12">
        <v>6031</v>
      </c>
      <c r="BW20" s="13">
        <v>0.13744437331541762</v>
      </c>
      <c r="BX20" s="10">
        <v>2409</v>
      </c>
      <c r="BY20" s="11">
        <v>0.27277050591059376</v>
      </c>
      <c r="BZ20" s="10">
        <v>438</v>
      </c>
      <c r="CA20" s="11">
        <v>0.034027134697733386</v>
      </c>
      <c r="CB20" s="10">
        <v>79</v>
      </c>
      <c r="CC20" s="11">
        <v>0.012116044096265804</v>
      </c>
      <c r="CD20" s="10">
        <v>6064</v>
      </c>
      <c r="CE20" s="13">
        <v>0.12398249605960973</v>
      </c>
      <c r="CF20" s="10">
        <v>2365</v>
      </c>
      <c r="CG20" s="11">
        <v>0.24610857082203386</v>
      </c>
      <c r="CH20" s="10">
        <v>360</v>
      </c>
      <c r="CI20" s="11">
        <v>0.025652317045537137</v>
      </c>
      <c r="CJ20" s="10">
        <v>81</v>
      </c>
      <c r="CK20" s="11">
        <v>0.01139211665527455</v>
      </c>
      <c r="CL20" s="10">
        <v>6409</v>
      </c>
      <c r="CM20" s="13">
        <v>0.12068095769726649</v>
      </c>
      <c r="CN20" s="10">
        <v>2285</v>
      </c>
      <c r="CO20" s="11">
        <v>0.2184447688452828</v>
      </c>
      <c r="CP20" s="10">
        <v>350</v>
      </c>
      <c r="CQ20" s="11">
        <v>0.022876235643528118</v>
      </c>
      <c r="CR20" s="10">
        <v>78</v>
      </c>
      <c r="CS20" s="11">
        <v>0.010214932660020848</v>
      </c>
      <c r="CT20" s="10">
        <v>5897</v>
      </c>
      <c r="CU20" s="13">
        <v>0.10200408535270114</v>
      </c>
      <c r="CV20" s="10">
        <v>2417</v>
      </c>
      <c r="CW20" s="11">
        <v>0.2239812882491836</v>
      </c>
      <c r="CX20" s="10">
        <v>350</v>
      </c>
      <c r="CY20" s="11">
        <v>0.02226305903336342</v>
      </c>
      <c r="CZ20" s="10" t="s">
        <v>101</v>
      </c>
      <c r="DA20" s="11" t="s">
        <v>8</v>
      </c>
      <c r="DB20" s="12">
        <v>6120</v>
      </c>
      <c r="DC20" s="13">
        <v>0.10263109571272014</v>
      </c>
      <c r="DD20" s="10">
        <v>2445</v>
      </c>
      <c r="DE20" s="11">
        <v>0.22865169379937755</v>
      </c>
      <c r="DF20" s="10">
        <v>331</v>
      </c>
      <c r="DG20" s="11">
        <v>0.02152198818956515</v>
      </c>
      <c r="DH20" s="10" t="s">
        <v>101</v>
      </c>
      <c r="DI20" s="11" t="s">
        <v>8</v>
      </c>
      <c r="DJ20" s="12">
        <v>6200</v>
      </c>
      <c r="DK20" s="13">
        <v>0.10554538877303486</v>
      </c>
      <c r="DL20" s="10">
        <v>2265</v>
      </c>
      <c r="DM20" s="11">
        <v>0.20256963834388364</v>
      </c>
      <c r="DN20" s="10">
        <v>326</v>
      </c>
      <c r="DO20" s="11">
        <v>0.020550501280939222</v>
      </c>
      <c r="DP20" s="10" t="s">
        <v>101</v>
      </c>
      <c r="DQ20" s="11" t="s">
        <v>8</v>
      </c>
      <c r="DR20" s="10">
        <v>5685</v>
      </c>
      <c r="DS20" s="13">
        <v>0.09321090159289806</v>
      </c>
      <c r="DT20" s="10">
        <v>2214</v>
      </c>
      <c r="DU20" s="11">
        <v>0.18994770003706296</v>
      </c>
      <c r="DV20" s="10">
        <v>307</v>
      </c>
      <c r="DW20" s="11">
        <v>0.01889313317689573</v>
      </c>
      <c r="DX20" s="10" t="s">
        <v>101</v>
      </c>
      <c r="DY20" s="11" t="s">
        <v>8</v>
      </c>
      <c r="DZ20" s="12">
        <v>6765</v>
      </c>
      <c r="EA20" s="13">
        <v>0.10604987495050222</v>
      </c>
      <c r="EB20" s="10">
        <v>2281</v>
      </c>
      <c r="EC20" s="11">
        <v>0.19351220840611605</v>
      </c>
      <c r="ED20" s="10">
        <v>280</v>
      </c>
      <c r="EE20" s="11">
        <v>0.017381598722204187</v>
      </c>
      <c r="EF20" s="10" t="s">
        <v>101</v>
      </c>
      <c r="EG20" s="11" t="s">
        <v>8</v>
      </c>
      <c r="EH20" s="12">
        <v>6509</v>
      </c>
      <c r="EI20" s="13">
        <v>0.10187636257091551</v>
      </c>
      <c r="EJ20" s="10">
        <v>2223</v>
      </c>
      <c r="EK20" s="11">
        <v>0.18710373020702611</v>
      </c>
      <c r="EL20" s="10">
        <v>289</v>
      </c>
      <c r="EM20" s="11">
        <v>0.01794470423215604</v>
      </c>
      <c r="EN20" s="10" t="s">
        <v>101</v>
      </c>
      <c r="EO20" s="11" t="s">
        <v>8</v>
      </c>
      <c r="EP20" s="10">
        <v>6447</v>
      </c>
      <c r="EQ20" s="13">
        <v>0.1000219219754539</v>
      </c>
      <c r="ER20" s="10">
        <v>1942</v>
      </c>
      <c r="ES20" s="11">
        <v>0.16394162259996894</v>
      </c>
      <c r="ET20" s="10">
        <v>489</v>
      </c>
      <c r="EU20" s="11">
        <v>0.030357925529339167</v>
      </c>
      <c r="EV20" s="10" t="s">
        <v>101</v>
      </c>
      <c r="EW20" s="11" t="s">
        <v>8</v>
      </c>
      <c r="EX20" s="12">
        <v>6675</v>
      </c>
      <c r="EY20" s="13">
        <v>0.10314570447202688</v>
      </c>
      <c r="EZ20" s="10">
        <v>2104</v>
      </c>
      <c r="FA20" s="11">
        <v>0.17279852299969695</v>
      </c>
      <c r="FB20" s="10">
        <v>309</v>
      </c>
      <c r="FC20" s="11">
        <v>0.018840934949385567</v>
      </c>
      <c r="FD20" s="10" t="s">
        <v>101</v>
      </c>
      <c r="FE20" s="11" t="s">
        <v>8</v>
      </c>
      <c r="FF20" s="10">
        <v>6423</v>
      </c>
      <c r="FG20" s="13">
        <v>0.09721734092182563</v>
      </c>
      <c r="FH20" s="10">
        <v>2027</v>
      </c>
      <c r="FI20" s="11">
        <v>0.16855385449486646</v>
      </c>
      <c r="FJ20" s="10">
        <v>284</v>
      </c>
      <c r="FK20" s="11">
        <v>0.017375439815820338</v>
      </c>
      <c r="FL20" s="10" t="s">
        <v>101</v>
      </c>
      <c r="FM20" s="11" t="s">
        <v>8</v>
      </c>
      <c r="FN20" s="10">
        <v>6127</v>
      </c>
      <c r="FO20" s="13">
        <v>0.09356795519733568</v>
      </c>
      <c r="FP20" s="10">
        <v>1910</v>
      </c>
      <c r="FQ20" s="11">
        <v>0.15837544931778325</v>
      </c>
      <c r="FR20" s="10">
        <v>281</v>
      </c>
      <c r="FS20" s="11">
        <v>0.016927435517615073</v>
      </c>
      <c r="FT20" s="10" t="s">
        <v>101</v>
      </c>
      <c r="FU20" s="11" t="s">
        <v>8</v>
      </c>
      <c r="FV20" s="10">
        <v>5724</v>
      </c>
      <c r="FW20" s="13">
        <v>0.08607206866638367</v>
      </c>
      <c r="FX20" s="10">
        <v>1802</v>
      </c>
      <c r="FY20" s="11">
        <v>0.15281728243042234</v>
      </c>
      <c r="FZ20" s="10">
        <v>287</v>
      </c>
      <c r="GA20" s="11">
        <v>0.017552003160583706</v>
      </c>
      <c r="GB20" s="10" t="s">
        <v>101</v>
      </c>
      <c r="GC20" s="47" t="s">
        <v>8</v>
      </c>
      <c r="GD20" s="10">
        <v>5567</v>
      </c>
      <c r="GE20" s="13">
        <v>0.08502750678791983</v>
      </c>
      <c r="GF20" s="65">
        <v>1761</v>
      </c>
      <c r="GG20" s="11">
        <f>((GF20*100)/GF79)</f>
        <v>0.15192274801593506</v>
      </c>
      <c r="GH20" s="10">
        <v>265.25</v>
      </c>
      <c r="GI20" s="11">
        <f>((GH20*100)/GH79)</f>
        <v>0.016492269850840555</v>
      </c>
      <c r="GJ20" s="10">
        <v>70.75</v>
      </c>
      <c r="GK20" s="11">
        <f>((GJ20*100)/GJ79)</f>
        <v>0.008107827806927122</v>
      </c>
      <c r="GL20" s="10">
        <v>5754</v>
      </c>
      <c r="GM20" s="55">
        <f>(GL20*100)/GL79</f>
        <v>0.08908549420619158</v>
      </c>
      <c r="GN20" s="72">
        <v>1747.75</v>
      </c>
      <c r="GO20" s="11">
        <f>((GN20*100)/GN79)</f>
        <v>0.1551704544445648</v>
      </c>
      <c r="GP20" s="12">
        <v>231</v>
      </c>
      <c r="GQ20" s="11">
        <f>((GP20*100)/GP79)</f>
        <v>0.015203234669166754</v>
      </c>
      <c r="GR20" s="12">
        <v>66.75</v>
      </c>
      <c r="GS20" s="11">
        <f>((GR20*100)/GR79)</f>
        <v>0.00798220595885128</v>
      </c>
      <c r="GT20" s="10">
        <v>5469.5</v>
      </c>
      <c r="GU20" s="55">
        <f>(GT20*100)/GT79</f>
        <v>0.08850199750440386</v>
      </c>
      <c r="GV20" s="82">
        <v>1462</v>
      </c>
      <c r="GW20" s="83">
        <f>(GV20*100)/GV79</f>
        <v>0.08690281804083481</v>
      </c>
      <c r="GX20" s="84">
        <v>394</v>
      </c>
      <c r="GY20" s="83">
        <f>(GX20*100)/GX79</f>
        <v>0.04851374330319489</v>
      </c>
      <c r="GZ20" s="84">
        <v>205</v>
      </c>
      <c r="HA20" s="83">
        <f>(GZ20*100)/GZ79</f>
        <v>0.022556151062394714</v>
      </c>
      <c r="HB20" s="48">
        <v>5177</v>
      </c>
      <c r="HC20" s="83">
        <f>(HB20*100)/HB79</f>
        <v>0.0826269925163279</v>
      </c>
      <c r="HD20" s="82">
        <v>1081</v>
      </c>
      <c r="HE20" s="83">
        <f>(HD20*100)/HD79</f>
        <v>0.08947170105692068</v>
      </c>
      <c r="HF20" s="84">
        <v>235.74999999999997</v>
      </c>
      <c r="HG20" s="83">
        <f>(HF20*100)/HF79</f>
        <v>0.01486776908888324</v>
      </c>
      <c r="HH20" s="84" t="s">
        <v>101</v>
      </c>
      <c r="HI20" s="83" t="s">
        <v>101</v>
      </c>
      <c r="HJ20" s="48">
        <v>5012.75</v>
      </c>
      <c r="HK20" s="83">
        <f>(HJ20*100)/HJ79</f>
        <v>0.07564444057123984</v>
      </c>
    </row>
    <row r="21" spans="2:219" ht="14.25">
      <c r="B21" s="19">
        <v>17</v>
      </c>
      <c r="C21" s="20" t="s">
        <v>19</v>
      </c>
      <c r="D21" s="14">
        <v>16425</v>
      </c>
      <c r="E21" s="15">
        <v>2.477468984501678</v>
      </c>
      <c r="F21" s="16">
        <v>13547</v>
      </c>
      <c r="G21" s="15">
        <v>1.3205660097792264</v>
      </c>
      <c r="H21" s="16">
        <v>6778</v>
      </c>
      <c r="I21" s="15">
        <v>1.424826626473859</v>
      </c>
      <c r="J21" s="16">
        <v>53772</v>
      </c>
      <c r="K21" s="17">
        <v>1.4827352013943866</v>
      </c>
      <c r="L21" s="14">
        <v>16268</v>
      </c>
      <c r="M21" s="15">
        <v>2.2725844011974794</v>
      </c>
      <c r="N21" s="14">
        <v>14468</v>
      </c>
      <c r="O21" s="15">
        <v>1.2919091377479812</v>
      </c>
      <c r="P21" s="14">
        <v>7324</v>
      </c>
      <c r="Q21" s="15">
        <v>1.3942402875287452</v>
      </c>
      <c r="R21" s="14">
        <v>54881</v>
      </c>
      <c r="S21" s="17">
        <v>1.3884921700133155</v>
      </c>
      <c r="T21" s="14">
        <v>15605</v>
      </c>
      <c r="U21" s="15">
        <v>2.0558051299616635</v>
      </c>
      <c r="V21" s="14">
        <v>14098</v>
      </c>
      <c r="W21" s="15">
        <v>1.2290262203302802</v>
      </c>
      <c r="X21" s="14">
        <v>7019</v>
      </c>
      <c r="Y21" s="15">
        <v>1.2749972298464518</v>
      </c>
      <c r="Z21" s="14">
        <v>53417</v>
      </c>
      <c r="AA21" s="17">
        <v>1.2970766058780636</v>
      </c>
      <c r="AB21" s="14">
        <v>15499</v>
      </c>
      <c r="AC21" s="15">
        <v>1.9987465116399032</v>
      </c>
      <c r="AD21" s="14">
        <v>13084</v>
      </c>
      <c r="AE21" s="15">
        <v>1.1109912905551305</v>
      </c>
      <c r="AF21" s="14">
        <v>6268</v>
      </c>
      <c r="AG21" s="15">
        <v>1.0782821114924437</v>
      </c>
      <c r="AH21" s="14">
        <v>47669</v>
      </c>
      <c r="AI21" s="17">
        <v>1.18448424779324</v>
      </c>
      <c r="AJ21" s="14">
        <v>13781</v>
      </c>
      <c r="AK21" s="15">
        <v>1.9060409367967834</v>
      </c>
      <c r="AL21" s="14">
        <v>11235</v>
      </c>
      <c r="AM21" s="15">
        <v>1.0032271141884084</v>
      </c>
      <c r="AN21" s="14">
        <v>5784</v>
      </c>
      <c r="AO21" s="15">
        <v>1.0566255574046908</v>
      </c>
      <c r="AP21" s="14">
        <v>45490</v>
      </c>
      <c r="AQ21" s="17">
        <v>1.1326542553588814</v>
      </c>
      <c r="AR21" s="14">
        <v>12319</v>
      </c>
      <c r="AS21" s="15">
        <v>1.7701187742656717</v>
      </c>
      <c r="AT21" s="14">
        <v>9952</v>
      </c>
      <c r="AU21" s="15">
        <v>0.9607550113336655</v>
      </c>
      <c r="AV21" s="14">
        <v>5576</v>
      </c>
      <c r="AW21" s="15">
        <v>1.0953350043609105</v>
      </c>
      <c r="AX21" s="14">
        <v>41555</v>
      </c>
      <c r="AY21" s="17">
        <v>1.0976485939637912</v>
      </c>
      <c r="AZ21" s="14">
        <v>11757</v>
      </c>
      <c r="BA21" s="15">
        <v>1.8321131712060437</v>
      </c>
      <c r="BB21" s="14">
        <v>9002</v>
      </c>
      <c r="BC21" s="15">
        <v>0.9569072824662314</v>
      </c>
      <c r="BD21" s="14">
        <v>5318</v>
      </c>
      <c r="BE21" s="15">
        <v>1.1000239945060855</v>
      </c>
      <c r="BF21" s="14">
        <v>39651</v>
      </c>
      <c r="BG21" s="17">
        <v>1.1308234154683046</v>
      </c>
      <c r="BH21" s="14">
        <v>14507</v>
      </c>
      <c r="BI21" s="15">
        <v>2.0489563133192754</v>
      </c>
      <c r="BJ21" s="14">
        <v>11243</v>
      </c>
      <c r="BK21" s="15">
        <v>1.0960888647978333</v>
      </c>
      <c r="BL21" s="16">
        <v>6001</v>
      </c>
      <c r="BM21" s="15">
        <v>1.1309241125609655</v>
      </c>
      <c r="BN21" s="16">
        <v>47942</v>
      </c>
      <c r="BO21" s="17">
        <v>1.2326123169188137</v>
      </c>
      <c r="BP21" s="14">
        <v>16438</v>
      </c>
      <c r="BQ21" s="15">
        <v>2.0556159282097584</v>
      </c>
      <c r="BR21" s="14">
        <v>12962</v>
      </c>
      <c r="BS21" s="15">
        <v>1.1202240102325662</v>
      </c>
      <c r="BT21" s="14">
        <v>7009</v>
      </c>
      <c r="BU21" s="15">
        <v>1.1800696357256864</v>
      </c>
      <c r="BV21" s="16">
        <v>54070</v>
      </c>
      <c r="BW21" s="17">
        <v>1.2322363231909519</v>
      </c>
      <c r="BX21" s="14">
        <v>18355</v>
      </c>
      <c r="BY21" s="15">
        <v>2.078332352008696</v>
      </c>
      <c r="BZ21" s="14">
        <v>14325</v>
      </c>
      <c r="CA21" s="15">
        <v>1.1128737546690202</v>
      </c>
      <c r="CB21" s="14">
        <v>7844</v>
      </c>
      <c r="CC21" s="15">
        <v>1.2030158214064426</v>
      </c>
      <c r="CD21" s="14">
        <v>59225</v>
      </c>
      <c r="CE21" s="17">
        <v>1.21089434847137</v>
      </c>
      <c r="CF21" s="14">
        <v>20346</v>
      </c>
      <c r="CG21" s="15">
        <v>2.117262148813996</v>
      </c>
      <c r="CH21" s="14">
        <v>16076</v>
      </c>
      <c r="CI21" s="15">
        <v>1.1455184689557085</v>
      </c>
      <c r="CJ21" s="14">
        <v>8373</v>
      </c>
      <c r="CK21" s="15">
        <v>1.1776073179581952</v>
      </c>
      <c r="CL21" s="14">
        <v>64593</v>
      </c>
      <c r="CM21" s="17">
        <v>1.2162810267654134</v>
      </c>
      <c r="CN21" s="14">
        <v>21567</v>
      </c>
      <c r="CO21" s="15">
        <v>2.0617935797313844</v>
      </c>
      <c r="CP21" s="14">
        <v>17491</v>
      </c>
      <c r="CQ21" s="15">
        <v>1.143223536117001</v>
      </c>
      <c r="CR21" s="14">
        <v>8509</v>
      </c>
      <c r="CS21" s="15">
        <v>1.1143443846681718</v>
      </c>
      <c r="CT21" s="14">
        <v>67715</v>
      </c>
      <c r="CU21" s="17">
        <v>1.1713085704015869</v>
      </c>
      <c r="CV21" s="14">
        <v>20988</v>
      </c>
      <c r="CW21" s="15">
        <v>1.9449397094637422</v>
      </c>
      <c r="CX21" s="14">
        <v>17296</v>
      </c>
      <c r="CY21" s="15">
        <v>1.100176768688725</v>
      </c>
      <c r="CZ21" s="14">
        <v>8461</v>
      </c>
      <c r="DA21" s="15">
        <v>1.0666165777504362</v>
      </c>
      <c r="DB21" s="16">
        <v>66762</v>
      </c>
      <c r="DC21" s="17">
        <v>1.1195845117602323</v>
      </c>
      <c r="DD21" s="14">
        <v>21004</v>
      </c>
      <c r="DE21" s="15">
        <v>1.9642536509456547</v>
      </c>
      <c r="DF21" s="14">
        <v>16765</v>
      </c>
      <c r="DG21" s="15">
        <v>1.0900789486346216</v>
      </c>
      <c r="DH21" s="14">
        <v>8510</v>
      </c>
      <c r="DI21" s="15">
        <v>1.0887755049820116</v>
      </c>
      <c r="DJ21" s="16">
        <v>64860</v>
      </c>
      <c r="DK21" s="17">
        <v>1.1041409541643614</v>
      </c>
      <c r="DL21" s="14">
        <v>20668</v>
      </c>
      <c r="DM21" s="15">
        <v>1.8484367705480738</v>
      </c>
      <c r="DN21" s="14">
        <v>17679</v>
      </c>
      <c r="DO21" s="15">
        <v>1.1144549452322836</v>
      </c>
      <c r="DP21" s="14">
        <v>8868</v>
      </c>
      <c r="DQ21" s="15">
        <v>1.0959229146507394</v>
      </c>
      <c r="DR21" s="14">
        <v>67614</v>
      </c>
      <c r="DS21" s="17">
        <v>1.10859488131965</v>
      </c>
      <c r="DT21" s="14">
        <v>20618</v>
      </c>
      <c r="DU21" s="15">
        <v>1.7688986808329559</v>
      </c>
      <c r="DV21" s="14">
        <v>18233</v>
      </c>
      <c r="DW21" s="15">
        <v>1.122079795486449</v>
      </c>
      <c r="DX21" s="14">
        <v>8880</v>
      </c>
      <c r="DY21" s="15">
        <v>1.0500152535999678</v>
      </c>
      <c r="DZ21" s="16">
        <v>68166</v>
      </c>
      <c r="EA21" s="17">
        <v>1.0685876978382756</v>
      </c>
      <c r="EB21" s="14">
        <v>21294</v>
      </c>
      <c r="EC21" s="15">
        <v>1.806509849101199</v>
      </c>
      <c r="ED21" s="14">
        <v>18681</v>
      </c>
      <c r="EE21" s="15">
        <v>1.1596630204624871</v>
      </c>
      <c r="EF21" s="14">
        <v>8865</v>
      </c>
      <c r="EG21" s="15">
        <v>1.0362542885030128</v>
      </c>
      <c r="EH21" s="16">
        <v>72499</v>
      </c>
      <c r="EI21" s="17">
        <v>1.1347264418541718</v>
      </c>
      <c r="EJ21" s="14">
        <v>21447</v>
      </c>
      <c r="EK21" s="15">
        <v>1.8051343687584747</v>
      </c>
      <c r="EL21" s="14">
        <v>18613</v>
      </c>
      <c r="EM21" s="15">
        <v>1.1557258819139113</v>
      </c>
      <c r="EN21" s="14">
        <v>8400</v>
      </c>
      <c r="EO21" s="15">
        <v>0.9746758332608129</v>
      </c>
      <c r="EP21" s="14">
        <v>71642</v>
      </c>
      <c r="EQ21" s="17">
        <v>1.111489147536136</v>
      </c>
      <c r="ER21" s="14">
        <v>20861</v>
      </c>
      <c r="ES21" s="15">
        <v>1.7610639490514686</v>
      </c>
      <c r="ET21" s="14">
        <v>18125</v>
      </c>
      <c r="EU21" s="15">
        <v>1.1252298572991255</v>
      </c>
      <c r="EV21" s="14">
        <v>8327</v>
      </c>
      <c r="EW21" s="15">
        <v>0.9604216766722605</v>
      </c>
      <c r="EX21" s="16">
        <v>70074</v>
      </c>
      <c r="EY21" s="17">
        <v>1.0828212876663388</v>
      </c>
      <c r="EZ21" s="14">
        <v>21268</v>
      </c>
      <c r="FA21" s="15">
        <v>1.7467105452269747</v>
      </c>
      <c r="FB21" s="14">
        <v>18586</v>
      </c>
      <c r="FC21" s="15">
        <v>1.1332608963407125</v>
      </c>
      <c r="FD21" s="14">
        <v>8528</v>
      </c>
      <c r="FE21" s="15">
        <v>0.9707466940770564</v>
      </c>
      <c r="FF21" s="14">
        <v>71407</v>
      </c>
      <c r="FG21" s="17">
        <v>1.0808031547882302</v>
      </c>
      <c r="FH21" s="14">
        <v>21296</v>
      </c>
      <c r="FI21" s="15">
        <v>1.770854901491207</v>
      </c>
      <c r="FJ21" s="14">
        <v>18127</v>
      </c>
      <c r="FK21" s="15">
        <v>1.1090302730330115</v>
      </c>
      <c r="FL21" s="14">
        <v>7427</v>
      </c>
      <c r="FM21" s="15">
        <v>0.8469010059728928</v>
      </c>
      <c r="FN21" s="14">
        <v>68912</v>
      </c>
      <c r="FO21" s="17">
        <v>1.0523836997810996</v>
      </c>
      <c r="FP21" s="14">
        <v>20875</v>
      </c>
      <c r="FQ21" s="15">
        <v>1.7309358662349346</v>
      </c>
      <c r="FR21" s="14">
        <v>17599</v>
      </c>
      <c r="FS21" s="15">
        <v>1.0601634792687107</v>
      </c>
      <c r="FT21" s="14">
        <v>7529</v>
      </c>
      <c r="FU21" s="15">
        <v>0.840975348218973</v>
      </c>
      <c r="FV21" s="14">
        <v>66205</v>
      </c>
      <c r="FW21" s="17">
        <v>0.9955278312470179</v>
      </c>
      <c r="FX21" s="14">
        <v>18966</v>
      </c>
      <c r="FY21" s="15">
        <v>1.608397657367031</v>
      </c>
      <c r="FZ21" s="14">
        <v>16360</v>
      </c>
      <c r="GA21" s="15">
        <v>1.0005253369587088</v>
      </c>
      <c r="GB21" s="14">
        <v>6894</v>
      </c>
      <c r="GC21" s="15">
        <v>0.7860898359063123</v>
      </c>
      <c r="GD21" s="14">
        <v>59438</v>
      </c>
      <c r="GE21" s="17">
        <v>0.9078255700485681</v>
      </c>
      <c r="GF21" s="66">
        <v>17823.25</v>
      </c>
      <c r="GG21" s="15">
        <f>((GF21*100)/GF79)</f>
        <v>1.5376247124219278</v>
      </c>
      <c r="GH21" s="14">
        <v>15101</v>
      </c>
      <c r="GI21" s="15">
        <f>((GH21*100)/GH79)</f>
        <v>0.9389246635911148</v>
      </c>
      <c r="GJ21" s="14">
        <v>6790</v>
      </c>
      <c r="GK21" s="15">
        <f>((GJ21*100)/GJ79)</f>
        <v>0.7781222729192249</v>
      </c>
      <c r="GL21" s="14">
        <v>56441</v>
      </c>
      <c r="GM21" s="56">
        <f>(GL21*100)/GL79</f>
        <v>0.8738398294215605</v>
      </c>
      <c r="GN21" s="73">
        <v>18054</v>
      </c>
      <c r="GO21" s="15">
        <f>((GN21*100)/GN79)</f>
        <v>1.6028879327948349</v>
      </c>
      <c r="GP21" s="16">
        <v>14309</v>
      </c>
      <c r="GQ21" s="15">
        <f>((GP21*100)/GP79)</f>
        <v>0.9417449561952688</v>
      </c>
      <c r="GR21" s="16">
        <v>6774.5</v>
      </c>
      <c r="GS21" s="15">
        <f>((GR21*100)/GR79)</f>
        <v>0.8101191650672359</v>
      </c>
      <c r="GT21" s="14">
        <v>54836.5</v>
      </c>
      <c r="GU21" s="56">
        <f>(GT21*100)/GT79</f>
        <v>0.8873095870098259</v>
      </c>
      <c r="GV21" s="73">
        <v>22954</v>
      </c>
      <c r="GW21" s="56">
        <f>(GV21*100)/GV79</f>
        <v>1.3644099078723135</v>
      </c>
      <c r="GX21" s="85">
        <v>6548</v>
      </c>
      <c r="GY21" s="56">
        <f>(GX21*100)/GX79</f>
        <v>0.8062639369272084</v>
      </c>
      <c r="GZ21" s="85">
        <v>6811</v>
      </c>
      <c r="HA21" s="56">
        <f>(GZ21*100)/GZ79</f>
        <v>0.7494143652974166</v>
      </c>
      <c r="HB21" s="86">
        <v>53460</v>
      </c>
      <c r="HC21" s="56">
        <f>(HB21*100)/HB79</f>
        <v>0.8532430017235636</v>
      </c>
      <c r="HD21" s="73">
        <v>21203.999999999993</v>
      </c>
      <c r="HE21" s="56">
        <f>(HD21*100)/HD79</f>
        <v>1.7550027282247411</v>
      </c>
      <c r="HF21" s="85">
        <v>14625.749999999982</v>
      </c>
      <c r="HG21" s="56">
        <f>(HF21*100)/HF79</f>
        <v>0.9223850424251699</v>
      </c>
      <c r="HH21" s="85">
        <v>7642.5000000000055</v>
      </c>
      <c r="HI21" s="56">
        <f>(HH21*100)/HH79</f>
        <v>0.8509678820169365</v>
      </c>
      <c r="HJ21" s="86">
        <v>62157.99999999998</v>
      </c>
      <c r="HK21" s="56">
        <f>(HJ21*100)/HJ79</f>
        <v>0.9379895540426162</v>
      </c>
    </row>
    <row r="22" spans="2:219" ht="14.25">
      <c r="B22" s="4">
        <v>18</v>
      </c>
      <c r="C22" s="3" t="s">
        <v>20</v>
      </c>
      <c r="D22" s="10">
        <v>6645</v>
      </c>
      <c r="E22" s="11">
        <v>1.002300237565519</v>
      </c>
      <c r="F22" s="12">
        <v>15637</v>
      </c>
      <c r="G22" s="11">
        <v>1.5242998962809304</v>
      </c>
      <c r="H22" s="12">
        <v>4393</v>
      </c>
      <c r="I22" s="11">
        <v>0.9234675966508796</v>
      </c>
      <c r="J22" s="12">
        <v>35897</v>
      </c>
      <c r="K22" s="13">
        <v>0.9898412840224335</v>
      </c>
      <c r="L22" s="10">
        <v>6398</v>
      </c>
      <c r="M22" s="11">
        <v>0.8937788910045164</v>
      </c>
      <c r="N22" s="10">
        <v>16680</v>
      </c>
      <c r="O22" s="11">
        <v>1.4894280078543218</v>
      </c>
      <c r="P22" s="10">
        <v>4522</v>
      </c>
      <c r="Q22" s="11">
        <v>0.8608348689520735</v>
      </c>
      <c r="R22" s="10">
        <v>37276</v>
      </c>
      <c r="S22" s="13">
        <v>0.9430847493561769</v>
      </c>
      <c r="T22" s="10">
        <v>6258</v>
      </c>
      <c r="U22" s="11">
        <v>0.8244298944761352</v>
      </c>
      <c r="V22" s="10">
        <v>16467</v>
      </c>
      <c r="W22" s="11">
        <v>1.4355493524030871</v>
      </c>
      <c r="X22" s="10">
        <v>4220</v>
      </c>
      <c r="Y22" s="11">
        <v>0.7665605228596704</v>
      </c>
      <c r="Z22" s="10">
        <v>36445</v>
      </c>
      <c r="AA22" s="13">
        <v>0.8849609094712549</v>
      </c>
      <c r="AB22" s="10">
        <v>6391</v>
      </c>
      <c r="AC22" s="11">
        <v>0.8241814927344101</v>
      </c>
      <c r="AD22" s="10">
        <v>16097</v>
      </c>
      <c r="AE22" s="11">
        <v>1.366831764297305</v>
      </c>
      <c r="AF22" s="10">
        <v>3883</v>
      </c>
      <c r="AG22" s="11">
        <v>0.6679912952975684</v>
      </c>
      <c r="AH22" s="10">
        <v>33531</v>
      </c>
      <c r="AI22" s="13">
        <v>0.8331817599017208</v>
      </c>
      <c r="AJ22" s="10">
        <v>5456</v>
      </c>
      <c r="AK22" s="11">
        <v>0.7546157282608846</v>
      </c>
      <c r="AL22" s="10">
        <v>15149</v>
      </c>
      <c r="AM22" s="11">
        <v>1.3527269739955674</v>
      </c>
      <c r="AN22" s="10">
        <v>3460</v>
      </c>
      <c r="AO22" s="11">
        <v>0.6320754544640785</v>
      </c>
      <c r="AP22" s="10">
        <v>32241</v>
      </c>
      <c r="AQ22" s="13">
        <v>0.8027677697741414</v>
      </c>
      <c r="AR22" s="10">
        <v>4632</v>
      </c>
      <c r="AS22" s="11">
        <v>0.665572705771458</v>
      </c>
      <c r="AT22" s="10">
        <v>13488</v>
      </c>
      <c r="AU22" s="11">
        <v>1.3021165185760128</v>
      </c>
      <c r="AV22" s="10">
        <v>3232</v>
      </c>
      <c r="AW22" s="11">
        <v>0.634885712714215</v>
      </c>
      <c r="AX22" s="10">
        <v>28617</v>
      </c>
      <c r="AY22" s="13">
        <v>0.7558996465759069</v>
      </c>
      <c r="AZ22" s="10">
        <v>4037</v>
      </c>
      <c r="BA22" s="11">
        <v>0.6290925297404779</v>
      </c>
      <c r="BB22" s="10">
        <v>11622</v>
      </c>
      <c r="BC22" s="11">
        <v>1.2354117348169895</v>
      </c>
      <c r="BD22" s="10">
        <v>2524</v>
      </c>
      <c r="BE22" s="11">
        <v>0.5220873565500864</v>
      </c>
      <c r="BF22" s="10">
        <v>24431</v>
      </c>
      <c r="BG22" s="13">
        <v>0.6967578841216148</v>
      </c>
      <c r="BH22" s="10">
        <v>4734</v>
      </c>
      <c r="BI22" s="11">
        <v>0.6686261244401633</v>
      </c>
      <c r="BJ22" s="10">
        <v>15141</v>
      </c>
      <c r="BK22" s="11">
        <v>1.4761079339948409</v>
      </c>
      <c r="BL22" s="12">
        <v>3422</v>
      </c>
      <c r="BM22" s="11">
        <v>0.644896236157911</v>
      </c>
      <c r="BN22" s="12">
        <v>30576</v>
      </c>
      <c r="BO22" s="13">
        <v>0.7861239456449386</v>
      </c>
      <c r="BP22" s="10">
        <v>5485</v>
      </c>
      <c r="BQ22" s="11">
        <v>0.6859139412477506</v>
      </c>
      <c r="BR22" s="10">
        <v>17993</v>
      </c>
      <c r="BS22" s="11">
        <v>1.5550216491370594</v>
      </c>
      <c r="BT22" s="10">
        <v>4283</v>
      </c>
      <c r="BU22" s="11">
        <v>0.7211068982469846</v>
      </c>
      <c r="BV22" s="12">
        <v>35902</v>
      </c>
      <c r="BW22" s="13">
        <v>0.8181939795672565</v>
      </c>
      <c r="BX22" s="10">
        <v>6341</v>
      </c>
      <c r="BY22" s="11">
        <v>0.7179899451967934</v>
      </c>
      <c r="BZ22" s="10">
        <v>20214</v>
      </c>
      <c r="CA22" s="11">
        <v>1.570375572557038</v>
      </c>
      <c r="CB22" s="10">
        <v>4657</v>
      </c>
      <c r="CC22" s="11">
        <v>0.7142331310925297</v>
      </c>
      <c r="CD22" s="10">
        <v>40402</v>
      </c>
      <c r="CE22" s="13">
        <v>0.8260456473945172</v>
      </c>
      <c r="CF22" s="10">
        <v>7572</v>
      </c>
      <c r="CG22" s="11">
        <v>0.7879636779130825</v>
      </c>
      <c r="CH22" s="10">
        <v>23535</v>
      </c>
      <c r="CI22" s="11">
        <v>1.6770202268519905</v>
      </c>
      <c r="CJ22" s="10">
        <v>5058</v>
      </c>
      <c r="CK22" s="11">
        <v>0.7113743955849219</v>
      </c>
      <c r="CL22" s="10">
        <v>45773</v>
      </c>
      <c r="CM22" s="13">
        <v>0.8619019311401122</v>
      </c>
      <c r="CN22" s="10">
        <v>8486</v>
      </c>
      <c r="CO22" s="11">
        <v>0.8112570277553915</v>
      </c>
      <c r="CP22" s="10">
        <v>25157</v>
      </c>
      <c r="CQ22" s="11">
        <v>1.6442784573835338</v>
      </c>
      <c r="CR22" s="10">
        <v>4994</v>
      </c>
      <c r="CS22" s="11">
        <v>0.6540176115915913</v>
      </c>
      <c r="CT22" s="10">
        <v>48950</v>
      </c>
      <c r="CU22" s="13">
        <v>0.8467186667822147</v>
      </c>
      <c r="CV22" s="10">
        <v>9024</v>
      </c>
      <c r="CW22" s="11">
        <v>0.836246232999848</v>
      </c>
      <c r="CX22" s="10">
        <v>25105</v>
      </c>
      <c r="CY22" s="11">
        <v>1.5968974200931105</v>
      </c>
      <c r="CZ22" s="10">
        <v>5030</v>
      </c>
      <c r="DA22" s="11">
        <v>0.6340954244279274</v>
      </c>
      <c r="DB22" s="12">
        <v>49610</v>
      </c>
      <c r="DC22" s="13">
        <v>0.8319491271745173</v>
      </c>
      <c r="DD22" s="10">
        <v>8687</v>
      </c>
      <c r="DE22" s="11">
        <v>0.8123915190327987</v>
      </c>
      <c r="DF22" s="10">
        <v>24327</v>
      </c>
      <c r="DG22" s="11">
        <v>1.581768600264506</v>
      </c>
      <c r="DH22" s="10">
        <v>4771</v>
      </c>
      <c r="DI22" s="11">
        <v>0.610405162663828</v>
      </c>
      <c r="DJ22" s="12">
        <v>47833</v>
      </c>
      <c r="DK22" s="13">
        <v>0.814282674383964</v>
      </c>
      <c r="DL22" s="10">
        <v>9535</v>
      </c>
      <c r="DM22" s="11">
        <v>0.852760044860455</v>
      </c>
      <c r="DN22" s="10">
        <v>24830</v>
      </c>
      <c r="DO22" s="11">
        <v>1.565242168115708</v>
      </c>
      <c r="DP22" s="10">
        <v>4821</v>
      </c>
      <c r="DQ22" s="11">
        <v>0.5957875926399656</v>
      </c>
      <c r="DR22" s="10">
        <v>49398</v>
      </c>
      <c r="DS22" s="13">
        <v>0.8099264937354405</v>
      </c>
      <c r="DT22" s="10">
        <v>10020</v>
      </c>
      <c r="DU22" s="11">
        <v>0.8596549026067619</v>
      </c>
      <c r="DV22" s="10">
        <v>25084</v>
      </c>
      <c r="DW22" s="11">
        <v>1.5436982169682492</v>
      </c>
      <c r="DX22" s="10">
        <v>4623</v>
      </c>
      <c r="DY22" s="11">
        <v>0.5466464546613347</v>
      </c>
      <c r="DZ22" s="12">
        <v>50284</v>
      </c>
      <c r="EA22" s="13">
        <v>0.7882648798242503</v>
      </c>
      <c r="EB22" s="10">
        <v>10854</v>
      </c>
      <c r="EC22" s="11">
        <v>0.9208160938360296</v>
      </c>
      <c r="ED22" s="10">
        <v>23842</v>
      </c>
      <c r="EE22" s="11">
        <v>1.4800431311956863</v>
      </c>
      <c r="EF22" s="10">
        <v>4623</v>
      </c>
      <c r="EG22" s="11">
        <v>0.5403952144105391</v>
      </c>
      <c r="EH22" s="12">
        <v>49068</v>
      </c>
      <c r="EI22" s="13">
        <v>0.7679934488599911</v>
      </c>
      <c r="EJ22" s="10">
        <v>11049</v>
      </c>
      <c r="EK22" s="11">
        <v>0.9299636145107654</v>
      </c>
      <c r="EL22" s="10">
        <v>23753</v>
      </c>
      <c r="EM22" s="11">
        <v>1.4748808291571018</v>
      </c>
      <c r="EN22" s="10">
        <v>4563</v>
      </c>
      <c r="EO22" s="11">
        <v>0.5294578365677487</v>
      </c>
      <c r="EP22" s="10">
        <v>48828</v>
      </c>
      <c r="EQ22" s="13">
        <v>0.7575415551756574</v>
      </c>
      <c r="ER22" s="10">
        <v>10996</v>
      </c>
      <c r="ES22" s="11">
        <v>0.928270897069649</v>
      </c>
      <c r="ET22" s="10">
        <v>22751</v>
      </c>
      <c r="EU22" s="11">
        <v>1.412419557705512</v>
      </c>
      <c r="EV22" s="10">
        <v>4577</v>
      </c>
      <c r="EW22" s="11">
        <v>0.527903208133654</v>
      </c>
      <c r="EX22" s="12">
        <v>47388</v>
      </c>
      <c r="EY22" s="13">
        <v>0.7322649653214097</v>
      </c>
      <c r="EZ22" s="10">
        <v>11480</v>
      </c>
      <c r="FA22" s="11">
        <v>0.942836047545875</v>
      </c>
      <c r="FB22" s="10">
        <v>24157</v>
      </c>
      <c r="FC22" s="11">
        <v>1.4729464905252658</v>
      </c>
      <c r="FD22" s="10">
        <v>4739</v>
      </c>
      <c r="FE22" s="11">
        <v>0.5394428451256063</v>
      </c>
      <c r="FF22" s="10">
        <v>49382</v>
      </c>
      <c r="FG22" s="13">
        <v>0.7474368253777975</v>
      </c>
      <c r="FH22" s="10">
        <v>11103</v>
      </c>
      <c r="FI22" s="11">
        <v>0.923262677087569</v>
      </c>
      <c r="FJ22" s="10">
        <v>23048</v>
      </c>
      <c r="FK22" s="11">
        <v>1.4101025946303773</v>
      </c>
      <c r="FL22" s="10">
        <v>4546</v>
      </c>
      <c r="FM22" s="11">
        <v>0.5183804999532476</v>
      </c>
      <c r="FN22" s="10">
        <v>47274</v>
      </c>
      <c r="FO22" s="13">
        <v>0.7219408379302835</v>
      </c>
      <c r="FP22" s="10">
        <v>10490</v>
      </c>
      <c r="FQ22" s="11">
        <v>0.8698211849966211</v>
      </c>
      <c r="FR22" s="10">
        <v>21193</v>
      </c>
      <c r="FS22" s="11">
        <v>1.276665981938848</v>
      </c>
      <c r="FT22" s="10">
        <v>4128</v>
      </c>
      <c r="FU22" s="11">
        <v>0.4610899505177209</v>
      </c>
      <c r="FV22" s="10">
        <v>43833</v>
      </c>
      <c r="FW22" s="13">
        <v>0.6591189702749118</v>
      </c>
      <c r="FX22" s="10">
        <v>9651</v>
      </c>
      <c r="FY22" s="11">
        <v>0.8184459449145427</v>
      </c>
      <c r="FZ22" s="10">
        <v>18011</v>
      </c>
      <c r="GA22" s="11">
        <v>1.1014952227361432</v>
      </c>
      <c r="GB22" s="10">
        <v>3749</v>
      </c>
      <c r="GC22" s="11">
        <v>0.4274805330450776</v>
      </c>
      <c r="GD22" s="10">
        <v>38691</v>
      </c>
      <c r="GE22" s="13">
        <v>0.5909465178967858</v>
      </c>
      <c r="GF22" s="65">
        <v>9155.25</v>
      </c>
      <c r="GG22" s="11">
        <f>((GF22*100)/GF79)</f>
        <v>0.7898300617676829</v>
      </c>
      <c r="GH22" s="10">
        <v>16706</v>
      </c>
      <c r="GI22" s="11">
        <f>((GH22*100)/GH79)</f>
        <v>1.0387176630655695</v>
      </c>
      <c r="GJ22" s="10">
        <v>3496.75</v>
      </c>
      <c r="GK22" s="11">
        <f>((GJ22*100)/GJ79)</f>
        <v>0.40072151072611184</v>
      </c>
      <c r="GL22" s="10">
        <v>36274.5</v>
      </c>
      <c r="GM22" s="55">
        <f>(GL22*100)/GL79</f>
        <v>0.5616148348249038</v>
      </c>
      <c r="GN22" s="72">
        <v>8837.75</v>
      </c>
      <c r="GO22" s="11">
        <f>((GN22*100)/GN79)</f>
        <v>0.7846417873079402</v>
      </c>
      <c r="GP22" s="12">
        <v>15070.5</v>
      </c>
      <c r="GQ22" s="11">
        <f>((GP22*100)/GP79)</f>
        <v>0.9918629787085609</v>
      </c>
      <c r="GR22" s="12">
        <v>3225.5</v>
      </c>
      <c r="GS22" s="11">
        <f>((GR22*100)/GR79)</f>
        <v>0.3857169336370757</v>
      </c>
      <c r="GT22" s="10">
        <v>33961</v>
      </c>
      <c r="GU22" s="55">
        <f>(GT22*100)/GT79</f>
        <v>0.5495230527922222</v>
      </c>
      <c r="GV22" s="82">
        <v>16447</v>
      </c>
      <c r="GW22" s="83">
        <f>(GV22*100)/GV79</f>
        <v>0.9776269824333859</v>
      </c>
      <c r="GX22" s="84">
        <v>9706</v>
      </c>
      <c r="GY22" s="83">
        <f>(GX22*100)/GX79</f>
        <v>1.1951126713218518</v>
      </c>
      <c r="GZ22" s="84">
        <v>4816</v>
      </c>
      <c r="HA22" s="83">
        <f>(GZ22*100)/GZ79</f>
        <v>0.5299045049585022</v>
      </c>
      <c r="HB22" s="48">
        <v>39176</v>
      </c>
      <c r="HC22" s="83">
        <f>(HB22*100)/HB79</f>
        <v>0.6252646433879971</v>
      </c>
      <c r="HD22" s="82">
        <v>9568.750000000002</v>
      </c>
      <c r="HE22" s="83">
        <f>(HD22*100)/HD79</f>
        <v>0.7919818126627289</v>
      </c>
      <c r="HF22" s="84">
        <v>15005</v>
      </c>
      <c r="HG22" s="83">
        <f>(HF22*100)/HF79</f>
        <v>0.9463027579159833</v>
      </c>
      <c r="HH22" s="84">
        <v>3465.749999999999</v>
      </c>
      <c r="HI22" s="83">
        <f>(HH22*100)/HH79</f>
        <v>0.38590015532877914</v>
      </c>
      <c r="HJ22" s="48">
        <v>35814.25</v>
      </c>
      <c r="HK22" s="83">
        <f>(HJ22*100)/HJ79</f>
        <v>0.5404516294905044</v>
      </c>
    </row>
    <row r="23" spans="2:219" ht="14.25">
      <c r="B23" s="19">
        <v>19</v>
      </c>
      <c r="C23" s="20" t="s">
        <v>21</v>
      </c>
      <c r="D23" s="14">
        <v>13488</v>
      </c>
      <c r="E23" s="15">
        <v>2.0344658546702363</v>
      </c>
      <c r="F23" s="16">
        <v>6872</v>
      </c>
      <c r="G23" s="15">
        <v>0.6698848172438802</v>
      </c>
      <c r="H23" s="16">
        <v>4323</v>
      </c>
      <c r="I23" s="15">
        <v>0.9087526565722178</v>
      </c>
      <c r="J23" s="16">
        <v>38441</v>
      </c>
      <c r="K23" s="17">
        <v>1.0599907735773566</v>
      </c>
      <c r="L23" s="14">
        <v>13925</v>
      </c>
      <c r="M23" s="15">
        <v>1.9452752512094234</v>
      </c>
      <c r="N23" s="14">
        <v>6159</v>
      </c>
      <c r="O23" s="15">
        <v>0.5499632554181516</v>
      </c>
      <c r="P23" s="14">
        <v>4634</v>
      </c>
      <c r="Q23" s="15">
        <v>0.8821558564183787</v>
      </c>
      <c r="R23" s="14">
        <v>38017</v>
      </c>
      <c r="S23" s="17">
        <v>0.9618320881069261</v>
      </c>
      <c r="T23" s="14">
        <v>12114</v>
      </c>
      <c r="U23" s="15">
        <v>1.5959002463540912</v>
      </c>
      <c r="V23" s="14">
        <v>6452</v>
      </c>
      <c r="W23" s="15">
        <v>0.5624682347546437</v>
      </c>
      <c r="X23" s="14">
        <v>4600</v>
      </c>
      <c r="Y23" s="15">
        <v>0.8355872997996407</v>
      </c>
      <c r="Z23" s="14">
        <v>35978</v>
      </c>
      <c r="AA23" s="17">
        <v>0.8736211716547349</v>
      </c>
      <c r="AB23" s="14">
        <v>12586</v>
      </c>
      <c r="AC23" s="15">
        <v>1.6230868827343585</v>
      </c>
      <c r="AD23" s="14">
        <v>6101</v>
      </c>
      <c r="AE23" s="15">
        <v>0.5180493628612696</v>
      </c>
      <c r="AF23" s="14">
        <v>4553</v>
      </c>
      <c r="AG23" s="15">
        <v>0.7832511891552482</v>
      </c>
      <c r="AH23" s="14">
        <v>33690</v>
      </c>
      <c r="AI23" s="17">
        <v>0.8371326083650643</v>
      </c>
      <c r="AJ23" s="14">
        <v>11693</v>
      </c>
      <c r="AK23" s="15">
        <v>1.6172510466558878</v>
      </c>
      <c r="AL23" s="14">
        <v>4663</v>
      </c>
      <c r="AM23" s="15">
        <v>0.4163816674197195</v>
      </c>
      <c r="AN23" s="14">
        <v>5144</v>
      </c>
      <c r="AO23" s="15">
        <v>0.939709866405555</v>
      </c>
      <c r="AP23" s="14">
        <v>34091</v>
      </c>
      <c r="AQ23" s="17">
        <v>0.8488308687500467</v>
      </c>
      <c r="AR23" s="14">
        <v>9660</v>
      </c>
      <c r="AS23" s="15">
        <v>1.3880467050415122</v>
      </c>
      <c r="AT23" s="14">
        <v>4187</v>
      </c>
      <c r="AU23" s="15">
        <v>0.4042083231967501</v>
      </c>
      <c r="AV23" s="14">
        <v>4769</v>
      </c>
      <c r="AW23" s="15">
        <v>0.9368100135934688</v>
      </c>
      <c r="AX23" s="14">
        <v>29271</v>
      </c>
      <c r="AY23" s="17">
        <v>0.7731746358780924</v>
      </c>
      <c r="AZ23" s="14">
        <v>9754</v>
      </c>
      <c r="BA23" s="15">
        <v>1.5199822975200945</v>
      </c>
      <c r="BB23" s="14">
        <v>4193</v>
      </c>
      <c r="BC23" s="15">
        <v>0.44571342317050744</v>
      </c>
      <c r="BD23" s="14">
        <v>4939</v>
      </c>
      <c r="BE23" s="15">
        <v>1.0216281513474157</v>
      </c>
      <c r="BF23" s="14">
        <v>29304</v>
      </c>
      <c r="BG23" s="17">
        <v>0.8357330046375424</v>
      </c>
      <c r="BH23" s="14">
        <v>12873</v>
      </c>
      <c r="BI23" s="15">
        <v>1.8181715462438155</v>
      </c>
      <c r="BJ23" s="14">
        <v>5244</v>
      </c>
      <c r="BK23" s="15">
        <v>0.5112416621008483</v>
      </c>
      <c r="BL23" s="16">
        <v>5190</v>
      </c>
      <c r="BM23" s="15">
        <v>0.9780863429747394</v>
      </c>
      <c r="BN23" s="16">
        <v>34719</v>
      </c>
      <c r="BO23" s="17">
        <v>0.8926425061763025</v>
      </c>
      <c r="BP23" s="14">
        <v>13659</v>
      </c>
      <c r="BQ23" s="15">
        <v>1.708094534822794</v>
      </c>
      <c r="BR23" s="14">
        <v>6383</v>
      </c>
      <c r="BS23" s="15">
        <v>0.5516424824343829</v>
      </c>
      <c r="BT23" s="14">
        <v>2697</v>
      </c>
      <c r="BU23" s="15">
        <v>0.45408015516509864</v>
      </c>
      <c r="BV23" s="16">
        <v>34734</v>
      </c>
      <c r="BW23" s="17">
        <v>0.791575669497217</v>
      </c>
      <c r="BX23" s="14">
        <v>14781</v>
      </c>
      <c r="BY23" s="15">
        <v>1.6736491688935187</v>
      </c>
      <c r="BZ23" s="14">
        <v>7765</v>
      </c>
      <c r="CA23" s="15">
        <v>0.6032436094244287</v>
      </c>
      <c r="CB23" s="14">
        <v>3079</v>
      </c>
      <c r="CC23" s="15">
        <v>0.47221898446079</v>
      </c>
      <c r="CD23" s="14">
        <v>38223</v>
      </c>
      <c r="CE23" s="17">
        <v>0.7814945492886647</v>
      </c>
      <c r="CF23" s="14">
        <v>15282</v>
      </c>
      <c r="CG23" s="15">
        <v>1.5902880250749774</v>
      </c>
      <c r="CH23" s="14">
        <v>9061</v>
      </c>
      <c r="CI23" s="15">
        <v>0.6456545687489222</v>
      </c>
      <c r="CJ23" s="14">
        <v>3230</v>
      </c>
      <c r="CK23" s="15">
        <v>0.4542782320560098</v>
      </c>
      <c r="CL23" s="14">
        <v>40162</v>
      </c>
      <c r="CM23" s="17">
        <v>0.7562472496548005</v>
      </c>
      <c r="CN23" s="14">
        <v>16151</v>
      </c>
      <c r="CO23" s="15">
        <v>1.5440268978644036</v>
      </c>
      <c r="CP23" s="14">
        <v>10170</v>
      </c>
      <c r="CQ23" s="15">
        <v>0.6647180471276598</v>
      </c>
      <c r="CR23" s="14">
        <v>3272</v>
      </c>
      <c r="CS23" s="15">
        <v>0.42850332902036176</v>
      </c>
      <c r="CT23" s="14">
        <v>42186</v>
      </c>
      <c r="CU23" s="17">
        <v>0.7297175419177633</v>
      </c>
      <c r="CV23" s="14">
        <v>15361</v>
      </c>
      <c r="CW23" s="15">
        <v>1.4234905125344266</v>
      </c>
      <c r="CX23" s="14">
        <v>12995</v>
      </c>
      <c r="CY23" s="15">
        <v>0.8265955775387361</v>
      </c>
      <c r="CZ23" s="14">
        <v>3565</v>
      </c>
      <c r="DA23" s="15">
        <v>0.44941355627943563</v>
      </c>
      <c r="DB23" s="16">
        <v>42988</v>
      </c>
      <c r="DC23" s="17">
        <v>0.7208995984474531</v>
      </c>
      <c r="DD23" s="14">
        <v>15151</v>
      </c>
      <c r="DE23" s="15">
        <v>1.4168923569547522</v>
      </c>
      <c r="DF23" s="14">
        <v>13416</v>
      </c>
      <c r="DG23" s="15">
        <v>0.8723232433571181</v>
      </c>
      <c r="DH23" s="14">
        <v>4703</v>
      </c>
      <c r="DI23" s="15">
        <v>0.6017051938813631</v>
      </c>
      <c r="DJ23" s="16">
        <v>44964</v>
      </c>
      <c r="DK23" s="17">
        <v>0.7654423969017321</v>
      </c>
      <c r="DL23" s="14">
        <v>15836</v>
      </c>
      <c r="DM23" s="15">
        <v>1.4162882087477888</v>
      </c>
      <c r="DN23" s="14">
        <v>13763</v>
      </c>
      <c r="DO23" s="15">
        <v>0.8675967764710629</v>
      </c>
      <c r="DP23" s="14">
        <v>4636</v>
      </c>
      <c r="DQ23" s="15">
        <v>0.5729249698151588</v>
      </c>
      <c r="DR23" s="14">
        <v>47511</v>
      </c>
      <c r="DS23" s="17">
        <v>0.7789873607001196</v>
      </c>
      <c r="DT23" s="14">
        <v>16297</v>
      </c>
      <c r="DU23" s="15">
        <v>1.3981832283215967</v>
      </c>
      <c r="DV23" s="14">
        <v>13662</v>
      </c>
      <c r="DW23" s="15">
        <v>0.8407751969470666</v>
      </c>
      <c r="DX23" s="14">
        <v>4672</v>
      </c>
      <c r="DY23" s="15">
        <v>0.552440457749893</v>
      </c>
      <c r="DZ23" s="16">
        <v>48445</v>
      </c>
      <c r="EA23" s="17">
        <v>0.7594362441946904</v>
      </c>
      <c r="EB23" s="14">
        <v>16297</v>
      </c>
      <c r="EC23" s="15">
        <v>1.3825815258195848</v>
      </c>
      <c r="ED23" s="14">
        <v>12559</v>
      </c>
      <c r="EE23" s="15">
        <v>0.7796267798291513</v>
      </c>
      <c r="EF23" s="14">
        <v>4770</v>
      </c>
      <c r="EG23" s="15">
        <v>0.5575784496513674</v>
      </c>
      <c r="EH23" s="16">
        <v>44407</v>
      </c>
      <c r="EI23" s="17">
        <v>0.6950412709612298</v>
      </c>
      <c r="EJ23" s="14">
        <v>16994</v>
      </c>
      <c r="EK23" s="15">
        <v>1.4303377378039595</v>
      </c>
      <c r="EL23" s="14">
        <v>12452</v>
      </c>
      <c r="EM23" s="15">
        <v>0.7731745920373946</v>
      </c>
      <c r="EN23" s="14">
        <v>4250</v>
      </c>
      <c r="EO23" s="15">
        <v>0.4931395584950541</v>
      </c>
      <c r="EP23" s="14">
        <v>44385</v>
      </c>
      <c r="EQ23" s="17">
        <v>0.6886106726974596</v>
      </c>
      <c r="ER23" s="14">
        <v>16882</v>
      </c>
      <c r="ES23" s="15">
        <v>1.4251609025399976</v>
      </c>
      <c r="ET23" s="14">
        <v>11549</v>
      </c>
      <c r="EU23" s="15">
        <v>0.7169809446591779</v>
      </c>
      <c r="EV23" s="14">
        <v>3918</v>
      </c>
      <c r="EW23" s="15">
        <v>0.4518952959291362</v>
      </c>
      <c r="EX23" s="16">
        <v>42637</v>
      </c>
      <c r="EY23" s="17">
        <v>0.6588499478013199</v>
      </c>
      <c r="EZ23" s="14">
        <v>17286</v>
      </c>
      <c r="FA23" s="15">
        <v>1.4196745573064455</v>
      </c>
      <c r="FB23" s="14">
        <v>11543</v>
      </c>
      <c r="FC23" s="15">
        <v>0.7038217220736491</v>
      </c>
      <c r="FD23" s="14">
        <v>4174</v>
      </c>
      <c r="FE23" s="15">
        <v>0.4751286000325555</v>
      </c>
      <c r="FF23" s="14">
        <v>43813</v>
      </c>
      <c r="FG23" s="17">
        <v>0.6631454706224422</v>
      </c>
      <c r="FH23" s="14">
        <v>16514</v>
      </c>
      <c r="FI23" s="15">
        <v>1.373210830354329</v>
      </c>
      <c r="FJ23" s="14">
        <v>10446</v>
      </c>
      <c r="FK23" s="15">
        <v>0.6390980433664059</v>
      </c>
      <c r="FL23" s="14">
        <v>4353</v>
      </c>
      <c r="FM23" s="15">
        <v>0.4963727048606439</v>
      </c>
      <c r="FN23" s="14">
        <v>41700</v>
      </c>
      <c r="FO23" s="17">
        <v>0.636817974821103</v>
      </c>
      <c r="FP23" s="14">
        <v>14015</v>
      </c>
      <c r="FQ23" s="15">
        <v>1.1621109540255141</v>
      </c>
      <c r="FR23" s="14">
        <v>9628</v>
      </c>
      <c r="FS23" s="15">
        <v>0.579990566418498</v>
      </c>
      <c r="FT23" s="14">
        <v>3633</v>
      </c>
      <c r="FU23" s="15">
        <v>0.4057993677884884</v>
      </c>
      <c r="FV23" s="14">
        <v>35930</v>
      </c>
      <c r="FW23" s="17">
        <v>0.5402811717650533</v>
      </c>
      <c r="FX23" s="14">
        <v>11732</v>
      </c>
      <c r="FY23" s="15">
        <v>0.9949236168000638</v>
      </c>
      <c r="FZ23" s="14">
        <v>7794</v>
      </c>
      <c r="GA23" s="15">
        <v>0.4766561415804509</v>
      </c>
      <c r="GB23" s="14">
        <v>3044</v>
      </c>
      <c r="GC23" s="15">
        <v>0.3470927560920822</v>
      </c>
      <c r="GD23" s="14">
        <v>30803</v>
      </c>
      <c r="GE23" s="17">
        <v>0.47046924583946376</v>
      </c>
      <c r="GF23" s="66">
        <v>10722</v>
      </c>
      <c r="GG23" s="15">
        <f>((GF23*100)/GF79)</f>
        <v>0.9249947213099692</v>
      </c>
      <c r="GH23" s="14">
        <v>7277.5</v>
      </c>
      <c r="GI23" s="15">
        <f>((GH23*100)/GH79)</f>
        <v>0.4524881954363511</v>
      </c>
      <c r="GJ23" s="14">
        <v>2405</v>
      </c>
      <c r="GK23" s="15">
        <f>((GJ23*100)/GJ79)</f>
        <v>0.27560884629907745</v>
      </c>
      <c r="GL23" s="14">
        <v>27918.5</v>
      </c>
      <c r="GM23" s="56">
        <f>(GL23*100)/GL79</f>
        <v>0.43224424226547786</v>
      </c>
      <c r="GN23" s="73">
        <v>9934</v>
      </c>
      <c r="GO23" s="15">
        <f>((GN23*100)/GN79)</f>
        <v>0.8819701298539875</v>
      </c>
      <c r="GP23" s="16">
        <v>6308</v>
      </c>
      <c r="GQ23" s="15">
        <f>((GP23*100)/GP79)</f>
        <v>0.4151601917450385</v>
      </c>
      <c r="GR23" s="16">
        <v>2212</v>
      </c>
      <c r="GS23" s="15">
        <f>((GR23*100)/GR79)</f>
        <v>0.26451894503339374</v>
      </c>
      <c r="GT23" s="14">
        <v>25225</v>
      </c>
      <c r="GU23" s="56">
        <f>(GT23*100)/GT79</f>
        <v>0.40816580803521113</v>
      </c>
      <c r="GV23" s="73">
        <v>12150</v>
      </c>
      <c r="GW23" s="56">
        <f>(GV23*100)/GV79</f>
        <v>0.7222087819399062</v>
      </c>
      <c r="GX23" s="85">
        <v>2297</v>
      </c>
      <c r="GY23" s="56">
        <f>(GX23*100)/GX79</f>
        <v>0.28283266083106257</v>
      </c>
      <c r="GZ23" s="85">
        <v>3754</v>
      </c>
      <c r="HA23" s="56">
        <f>(GZ23*100)/GZ79</f>
        <v>0.4130526394547793</v>
      </c>
      <c r="HB23" s="86">
        <v>26545</v>
      </c>
      <c r="HC23" s="56">
        <f>(HB23*100)/HB79</f>
        <v>0.42366882680044887</v>
      </c>
      <c r="HD23" s="73">
        <v>10670.500000000002</v>
      </c>
      <c r="HE23" s="56">
        <f>(HD23*100)/HD79</f>
        <v>0.883170939988781</v>
      </c>
      <c r="HF23" s="85">
        <v>5611.749999999999</v>
      </c>
      <c r="HG23" s="56">
        <f>(HF23*100)/HF79</f>
        <v>0.3539096635611475</v>
      </c>
      <c r="HH23" s="85">
        <v>3433.7499999999986</v>
      </c>
      <c r="HI23" s="56">
        <f>(HH23*100)/HH79</f>
        <v>0.3823370578836313</v>
      </c>
      <c r="HJ23" s="86">
        <v>26707.75</v>
      </c>
      <c r="HK23" s="56">
        <f>(HJ23*100)/HJ79</f>
        <v>0.4030308329093872</v>
      </c>
    </row>
    <row r="24" spans="2:219" ht="14.25">
      <c r="B24" s="4">
        <v>20</v>
      </c>
      <c r="C24" s="3" t="s">
        <v>22</v>
      </c>
      <c r="D24" s="10">
        <v>5000</v>
      </c>
      <c r="E24" s="11">
        <v>0.7541762509898563</v>
      </c>
      <c r="F24" s="12">
        <v>1556</v>
      </c>
      <c r="G24" s="11">
        <v>0.15167939109887624</v>
      </c>
      <c r="H24" s="12">
        <v>2090</v>
      </c>
      <c r="I24" s="11">
        <v>0.43934606806290427</v>
      </c>
      <c r="J24" s="12">
        <v>22252</v>
      </c>
      <c r="K24" s="13">
        <v>0.6135874377264727</v>
      </c>
      <c r="L24" s="10">
        <v>5305</v>
      </c>
      <c r="M24" s="11">
        <v>0.7410904996528539</v>
      </c>
      <c r="N24" s="10">
        <v>1687</v>
      </c>
      <c r="O24" s="11">
        <v>0.15063939144186098</v>
      </c>
      <c r="P24" s="10">
        <v>2275</v>
      </c>
      <c r="Q24" s="11">
        <v>0.4330825579093249</v>
      </c>
      <c r="R24" s="10">
        <v>24401</v>
      </c>
      <c r="S24" s="13">
        <v>0.6173465760553727</v>
      </c>
      <c r="T24" s="10">
        <v>5234</v>
      </c>
      <c r="U24" s="11">
        <v>0.6895279750220665</v>
      </c>
      <c r="V24" s="10">
        <v>1507</v>
      </c>
      <c r="W24" s="11">
        <v>0.13137626003956107</v>
      </c>
      <c r="X24" s="10">
        <v>2336</v>
      </c>
      <c r="Y24" s="11">
        <v>0.42433302876781753</v>
      </c>
      <c r="Z24" s="10">
        <v>24731</v>
      </c>
      <c r="AA24" s="13">
        <v>0.6005204623990563</v>
      </c>
      <c r="AB24" s="10">
        <v>5126</v>
      </c>
      <c r="AC24" s="11">
        <v>0.6610474623308693</v>
      </c>
      <c r="AD24" s="10">
        <v>1571</v>
      </c>
      <c r="AE24" s="11">
        <v>0.13339707409523924</v>
      </c>
      <c r="AF24" s="10">
        <v>2308</v>
      </c>
      <c r="AG24" s="11">
        <v>0.3970445298858583</v>
      </c>
      <c r="AH24" s="10">
        <v>23102</v>
      </c>
      <c r="AI24" s="13">
        <v>0.5740408880513421</v>
      </c>
      <c r="AJ24" s="10">
        <v>4675</v>
      </c>
      <c r="AK24" s="11">
        <v>0.6465961381267661</v>
      </c>
      <c r="AL24" s="10">
        <v>1047</v>
      </c>
      <c r="AM24" s="11">
        <v>0.09349165897243113</v>
      </c>
      <c r="AN24" s="10">
        <v>2180</v>
      </c>
      <c r="AO24" s="11">
        <v>0.39824407246580673</v>
      </c>
      <c r="AP24" s="10">
        <v>21595</v>
      </c>
      <c r="AQ24" s="13">
        <v>0.5376933093971212</v>
      </c>
      <c r="AR24" s="10">
        <v>4111</v>
      </c>
      <c r="AS24" s="11">
        <v>0.5907101453856787</v>
      </c>
      <c r="AT24" s="10">
        <v>1030</v>
      </c>
      <c r="AU24" s="11">
        <v>0.09943505442862494</v>
      </c>
      <c r="AV24" s="10">
        <v>1911</v>
      </c>
      <c r="AW24" s="11">
        <v>0.3753918926351686</v>
      </c>
      <c r="AX24" s="10">
        <v>19447</v>
      </c>
      <c r="AY24" s="13">
        <v>0.5136799953510732</v>
      </c>
      <c r="AZ24" s="10">
        <v>3578</v>
      </c>
      <c r="BA24" s="11">
        <v>0.5575657843476418</v>
      </c>
      <c r="BB24" s="10">
        <v>869</v>
      </c>
      <c r="BC24" s="11">
        <v>0.09237418667664464</v>
      </c>
      <c r="BD24" s="10">
        <v>1830</v>
      </c>
      <c r="BE24" s="11">
        <v>0.3785340184178519</v>
      </c>
      <c r="BF24" s="10">
        <v>18390</v>
      </c>
      <c r="BG24" s="13">
        <v>0.5244720841961645</v>
      </c>
      <c r="BH24" s="10">
        <v>4275</v>
      </c>
      <c r="BI24" s="11">
        <v>0.6037973557206798</v>
      </c>
      <c r="BJ24" s="10">
        <v>1005</v>
      </c>
      <c r="BK24" s="11">
        <v>0.09797823615777128</v>
      </c>
      <c r="BL24" s="12">
        <v>2061</v>
      </c>
      <c r="BM24" s="11">
        <v>0.38840769804835024</v>
      </c>
      <c r="BN24" s="12">
        <v>22521</v>
      </c>
      <c r="BO24" s="13">
        <v>0.579025947797935</v>
      </c>
      <c r="BP24" s="10">
        <v>5214</v>
      </c>
      <c r="BQ24" s="11">
        <v>0.6520246653902957</v>
      </c>
      <c r="BR24" s="10">
        <v>1278</v>
      </c>
      <c r="BS24" s="11">
        <v>0.11044948966804656</v>
      </c>
      <c r="BT24" s="10">
        <v>2207</v>
      </c>
      <c r="BU24" s="11">
        <v>0.37158135055594094</v>
      </c>
      <c r="BV24" s="12">
        <v>26185</v>
      </c>
      <c r="BW24" s="13">
        <v>0.5967469599177931</v>
      </c>
      <c r="BX24" s="10">
        <v>5642</v>
      </c>
      <c r="BY24" s="11">
        <v>0.6388423388740432</v>
      </c>
      <c r="BZ24" s="10">
        <v>1519</v>
      </c>
      <c r="CA24" s="11">
        <v>0.11800734613209365</v>
      </c>
      <c r="CB24" s="10">
        <v>2494</v>
      </c>
      <c r="CC24" s="11">
        <v>0.3824989110897078</v>
      </c>
      <c r="CD24" s="10">
        <v>28686</v>
      </c>
      <c r="CE24" s="13">
        <v>0.5865042681342291</v>
      </c>
      <c r="CF24" s="10">
        <v>6318</v>
      </c>
      <c r="CG24" s="11">
        <v>0.6574689008260507</v>
      </c>
      <c r="CH24" s="10">
        <v>1610</v>
      </c>
      <c r="CI24" s="11">
        <v>0.11472286234254109</v>
      </c>
      <c r="CJ24" s="10">
        <v>2637</v>
      </c>
      <c r="CK24" s="11">
        <v>0.37087668666616036</v>
      </c>
      <c r="CL24" s="10">
        <v>31677</v>
      </c>
      <c r="CM24" s="13">
        <v>0.5964753779023733</v>
      </c>
      <c r="CN24" s="10">
        <v>6705</v>
      </c>
      <c r="CO24" s="11">
        <v>0.6409943873556329</v>
      </c>
      <c r="CP24" s="10">
        <v>1593</v>
      </c>
      <c r="CQ24" s="11">
        <v>0.10411955251468655</v>
      </c>
      <c r="CR24" s="10">
        <v>2588</v>
      </c>
      <c r="CS24" s="11">
        <v>0.3389262272324866</v>
      </c>
      <c r="CT24" s="10">
        <v>32691</v>
      </c>
      <c r="CU24" s="13">
        <v>0.5654766074724695</v>
      </c>
      <c r="CV24" s="10">
        <v>6461</v>
      </c>
      <c r="CW24" s="11">
        <v>0.5987352517078921</v>
      </c>
      <c r="CX24" s="10">
        <v>1677</v>
      </c>
      <c r="CY24" s="11">
        <v>0.10667185713985844</v>
      </c>
      <c r="CZ24" s="10">
        <v>2834</v>
      </c>
      <c r="DA24" s="11">
        <v>0.3572617162681404</v>
      </c>
      <c r="DB24" s="12">
        <v>32643</v>
      </c>
      <c r="DC24" s="13">
        <v>0.5474161531618176</v>
      </c>
      <c r="DD24" s="10">
        <v>5949</v>
      </c>
      <c r="DE24" s="11">
        <v>0.5563390292075653</v>
      </c>
      <c r="DF24" s="10">
        <v>1499</v>
      </c>
      <c r="DG24" s="11">
        <v>0.09746664742041741</v>
      </c>
      <c r="DH24" s="10">
        <v>2663</v>
      </c>
      <c r="DI24" s="11">
        <v>0.34070613040741443</v>
      </c>
      <c r="DJ24" s="12">
        <v>30397</v>
      </c>
      <c r="DK24" s="13">
        <v>0.5174618036345066</v>
      </c>
      <c r="DL24" s="10">
        <v>6046</v>
      </c>
      <c r="DM24" s="11">
        <v>0.5407223105638501</v>
      </c>
      <c r="DN24" s="10">
        <v>1599</v>
      </c>
      <c r="DO24" s="11">
        <v>0.10079831763258225</v>
      </c>
      <c r="DP24" s="10">
        <v>2518</v>
      </c>
      <c r="DQ24" s="11">
        <v>0.31117883390737056</v>
      </c>
      <c r="DR24" s="10">
        <v>30618</v>
      </c>
      <c r="DS24" s="13">
        <v>0.5020107977082415</v>
      </c>
      <c r="DT24" s="10">
        <v>6222</v>
      </c>
      <c r="DU24" s="11">
        <v>0.5338096610797677</v>
      </c>
      <c r="DV24" s="10">
        <v>1503</v>
      </c>
      <c r="DW24" s="11">
        <v>0.09249634907125173</v>
      </c>
      <c r="DX24" s="10">
        <v>2586</v>
      </c>
      <c r="DY24" s="11">
        <v>0.30578146912269333</v>
      </c>
      <c r="DZ24" s="12">
        <v>31251</v>
      </c>
      <c r="EA24" s="13">
        <v>0.48989869062500296</v>
      </c>
      <c r="EB24" s="10">
        <v>6155</v>
      </c>
      <c r="EC24" s="11">
        <v>0.522169067400107</v>
      </c>
      <c r="ED24" s="10">
        <v>1463</v>
      </c>
      <c r="EE24" s="11">
        <v>0.09081885332351687</v>
      </c>
      <c r="EF24" s="10">
        <v>2553</v>
      </c>
      <c r="EG24" s="11">
        <v>0.2984272079580589</v>
      </c>
      <c r="EH24" s="12">
        <v>29990</v>
      </c>
      <c r="EI24" s="13">
        <v>0.46939193631921283</v>
      </c>
      <c r="EJ24" s="10">
        <v>6060</v>
      </c>
      <c r="EK24" s="11">
        <v>0.5100533536008</v>
      </c>
      <c r="EL24" s="10">
        <v>1422</v>
      </c>
      <c r="EM24" s="11">
        <v>0.08829539591047021</v>
      </c>
      <c r="EN24" s="10">
        <v>2592</v>
      </c>
      <c r="EO24" s="11">
        <v>0.3007571142633365</v>
      </c>
      <c r="EP24" s="10">
        <v>29619</v>
      </c>
      <c r="EQ24" s="13">
        <v>0.45952370203055204</v>
      </c>
      <c r="ER24" s="10">
        <v>5855</v>
      </c>
      <c r="ES24" s="11">
        <v>0.4942730176739537</v>
      </c>
      <c r="ET24" s="10">
        <v>1214</v>
      </c>
      <c r="EU24" s="11">
        <v>0.07536711982130419</v>
      </c>
      <c r="EV24" s="10">
        <v>2487</v>
      </c>
      <c r="EW24" s="11">
        <v>0.2868462483348039</v>
      </c>
      <c r="EX24" s="12">
        <v>28767</v>
      </c>
      <c r="EY24" s="13">
        <v>0.4445232180594453</v>
      </c>
      <c r="EZ24" s="10">
        <v>5788</v>
      </c>
      <c r="FA24" s="11">
        <v>0.475360195400307</v>
      </c>
      <c r="FB24" s="10">
        <v>1265</v>
      </c>
      <c r="FC24" s="11">
        <v>0.07713198288340693</v>
      </c>
      <c r="FD24" s="10">
        <v>2539</v>
      </c>
      <c r="FE24" s="11">
        <v>0.28901569609071837</v>
      </c>
      <c r="FF24" s="10">
        <v>28742</v>
      </c>
      <c r="FG24" s="13">
        <v>0.43503359999612523</v>
      </c>
      <c r="FH24" s="10">
        <v>5442</v>
      </c>
      <c r="FI24" s="11">
        <v>0.45252593791863016</v>
      </c>
      <c r="FJ24" s="10">
        <v>1274</v>
      </c>
      <c r="FK24" s="11">
        <v>0.07794475466674335</v>
      </c>
      <c r="FL24" s="10">
        <v>2365</v>
      </c>
      <c r="FM24" s="11">
        <v>0.2696810124041863</v>
      </c>
      <c r="FN24" s="10">
        <v>27557</v>
      </c>
      <c r="FO24" s="13">
        <v>0.4208343628811783</v>
      </c>
      <c r="FP24" s="10">
        <v>5317</v>
      </c>
      <c r="FQ24" s="11">
        <v>0.44088076650400704</v>
      </c>
      <c r="FR24" s="10">
        <v>1234</v>
      </c>
      <c r="FS24" s="11">
        <v>0.07433614031579004</v>
      </c>
      <c r="FT24" s="10">
        <v>2611</v>
      </c>
      <c r="FU24" s="11">
        <v>0.2916438616283356</v>
      </c>
      <c r="FV24" s="10">
        <v>27159</v>
      </c>
      <c r="FW24" s="13">
        <v>0.4083912146943246</v>
      </c>
      <c r="FX24" s="10">
        <v>4743</v>
      </c>
      <c r="FY24" s="11">
        <v>0.4022266207366777</v>
      </c>
      <c r="FZ24" s="10">
        <v>1110</v>
      </c>
      <c r="GA24" s="11">
        <v>0.067884054035707</v>
      </c>
      <c r="GB24" s="10">
        <v>2504</v>
      </c>
      <c r="GC24" s="11">
        <v>0.2855191397025538</v>
      </c>
      <c r="GD24" s="10">
        <v>25966</v>
      </c>
      <c r="GE24" s="13">
        <v>0.39659138517246745</v>
      </c>
      <c r="GF24" s="65">
        <v>4544.5</v>
      </c>
      <c r="GG24" s="11">
        <f>((GF24*100)/GF79)</f>
        <v>0.3920573130939335</v>
      </c>
      <c r="GH24" s="10">
        <v>1185.5</v>
      </c>
      <c r="GI24" s="11">
        <f>((GH24*100)/GH79)</f>
        <v>0.0737100316990442</v>
      </c>
      <c r="GJ24" s="52">
        <v>2448</v>
      </c>
      <c r="GK24" s="11">
        <f>((GJ24*100)/GJ79)</f>
        <v>0.2805365720333229</v>
      </c>
      <c r="GL24" s="52">
        <v>25245</v>
      </c>
      <c r="GM24" s="55">
        <f>(GL24*100)/GL79</f>
        <v>0.39085215523727956</v>
      </c>
      <c r="GN24" s="72">
        <v>4361.75</v>
      </c>
      <c r="GO24" s="11">
        <f>((GN24*100)/GN79)</f>
        <v>0.38724916588389674</v>
      </c>
      <c r="GP24" s="12">
        <v>1118</v>
      </c>
      <c r="GQ24" s="11">
        <f>((GP24*100)/GP79)</f>
        <v>0.07358102320401919</v>
      </c>
      <c r="GR24" s="80">
        <v>2574.5</v>
      </c>
      <c r="GS24" s="11">
        <f>((GR24*100)/GR79)</f>
        <v>0.307868003611425</v>
      </c>
      <c r="GT24" s="52">
        <v>25384.25</v>
      </c>
      <c r="GU24" s="55">
        <f>(GT24*100)/GT79</f>
        <v>0.4107426328094275</v>
      </c>
      <c r="GV24" s="82">
        <v>4958</v>
      </c>
      <c r="GW24" s="83">
        <f>(GV24*100)/GV79</f>
        <v>0.294708735873091</v>
      </c>
      <c r="GX24" s="84">
        <v>683</v>
      </c>
      <c r="GY24" s="83">
        <f>(GX24*100)/GX79</f>
        <v>0.08409869714741652</v>
      </c>
      <c r="GZ24" s="84">
        <v>2530</v>
      </c>
      <c r="HA24" s="83">
        <f>(GZ24*100)/GZ79</f>
        <v>0.2783759131115055</v>
      </c>
      <c r="HB24" s="48">
        <v>27252</v>
      </c>
      <c r="HC24" s="83">
        <f>(HB24*100)/HB79</f>
        <v>0.4349528298348402</v>
      </c>
      <c r="HD24" s="82">
        <v>4711.500000000003</v>
      </c>
      <c r="HE24" s="83">
        <f>(HD24*100)/HD79</f>
        <v>0.3899592225066439</v>
      </c>
      <c r="HF24" s="84">
        <v>1230.4999999999998</v>
      </c>
      <c r="HG24" s="83">
        <f>(HF24*100)/HF79</f>
        <v>0.07760250207368324</v>
      </c>
      <c r="HH24" s="84">
        <v>2742.750000000001</v>
      </c>
      <c r="HI24" s="83">
        <f>(HH24*100)/HH79</f>
        <v>0.3053964224274716</v>
      </c>
      <c r="HJ24" s="48">
        <v>28381.749999999993</v>
      </c>
      <c r="HK24" s="83">
        <f>(HJ24*100)/HJ79</f>
        <v>0.42829217518982304</v>
      </c>
    </row>
    <row r="25" spans="2:219" ht="14.25">
      <c r="B25" s="19">
        <v>21</v>
      </c>
      <c r="C25" s="20" t="s">
        <v>23</v>
      </c>
      <c r="D25" s="14">
        <v>9083</v>
      </c>
      <c r="E25" s="15">
        <v>1.370036577548173</v>
      </c>
      <c r="F25" s="16">
        <v>6118</v>
      </c>
      <c r="G25" s="15">
        <v>0.5963846495777152</v>
      </c>
      <c r="H25" s="16">
        <v>3805</v>
      </c>
      <c r="I25" s="15">
        <v>0.7998620999901199</v>
      </c>
      <c r="J25" s="16">
        <v>28498</v>
      </c>
      <c r="K25" s="17">
        <v>0.7858176703365548</v>
      </c>
      <c r="L25" s="14">
        <v>9016</v>
      </c>
      <c r="M25" s="15">
        <v>1.259504607892579</v>
      </c>
      <c r="N25" s="14">
        <v>6328</v>
      </c>
      <c r="O25" s="15">
        <v>0.5650539828358602</v>
      </c>
      <c r="P25" s="14">
        <v>3959</v>
      </c>
      <c r="Q25" s="15">
        <v>0.7536588337419856</v>
      </c>
      <c r="R25" s="14">
        <v>28551</v>
      </c>
      <c r="S25" s="17">
        <v>0.7223417930804863</v>
      </c>
      <c r="T25" s="14">
        <v>8766</v>
      </c>
      <c r="U25" s="15">
        <v>1.1548342050140303</v>
      </c>
      <c r="V25" s="14">
        <v>6085</v>
      </c>
      <c r="W25" s="15">
        <v>0.5304741488657791</v>
      </c>
      <c r="X25" s="14">
        <v>4067</v>
      </c>
      <c r="Y25" s="15">
        <v>0.7387681626706823</v>
      </c>
      <c r="Z25" s="14">
        <v>27746</v>
      </c>
      <c r="AA25" s="17">
        <v>0.6737309752830138</v>
      </c>
      <c r="AB25" s="14">
        <v>9066</v>
      </c>
      <c r="AC25" s="15">
        <v>1.16914871117668</v>
      </c>
      <c r="AD25" s="14">
        <v>5709</v>
      </c>
      <c r="AE25" s="15">
        <v>0.484763778491229</v>
      </c>
      <c r="AF25" s="14">
        <v>3997</v>
      </c>
      <c r="AG25" s="15">
        <v>0.6876026802226064</v>
      </c>
      <c r="AH25" s="14">
        <v>26101</v>
      </c>
      <c r="AI25" s="17">
        <v>0.6485603505769233</v>
      </c>
      <c r="AJ25" s="14">
        <v>8103</v>
      </c>
      <c r="AK25" s="15">
        <v>1.1207205363082748</v>
      </c>
      <c r="AL25" s="14">
        <v>4791</v>
      </c>
      <c r="AM25" s="15">
        <v>0.4278114022320129</v>
      </c>
      <c r="AN25" s="14">
        <v>3623</v>
      </c>
      <c r="AO25" s="15">
        <v>0.661852419515421</v>
      </c>
      <c r="AP25" s="14">
        <v>25026</v>
      </c>
      <c r="AQ25" s="17">
        <v>0.623121683768111</v>
      </c>
      <c r="AR25" s="14">
        <v>8121</v>
      </c>
      <c r="AS25" s="15">
        <v>1.1669075871265133</v>
      </c>
      <c r="AT25" s="14">
        <v>4666</v>
      </c>
      <c r="AU25" s="15">
        <v>0.45045045045045046</v>
      </c>
      <c r="AV25" s="14">
        <v>3241</v>
      </c>
      <c r="AW25" s="15">
        <v>0.6366536494142236</v>
      </c>
      <c r="AX25" s="14">
        <v>24103</v>
      </c>
      <c r="AY25" s="17">
        <v>0.6366652402914031</v>
      </c>
      <c r="AZ25" s="14">
        <v>7926</v>
      </c>
      <c r="BA25" s="15">
        <v>1.235121969463222</v>
      </c>
      <c r="BB25" s="14">
        <v>4258</v>
      </c>
      <c r="BC25" s="15">
        <v>0.4526228847746293</v>
      </c>
      <c r="BD25" s="14">
        <v>3546</v>
      </c>
      <c r="BE25" s="15">
        <v>0.7334872291309852</v>
      </c>
      <c r="BF25" s="14">
        <v>24047</v>
      </c>
      <c r="BG25" s="17">
        <v>0.6858064278773882</v>
      </c>
      <c r="BH25" s="14">
        <v>8537</v>
      </c>
      <c r="BI25" s="15">
        <v>1.2057586025233786</v>
      </c>
      <c r="BJ25" s="14">
        <v>4481</v>
      </c>
      <c r="BK25" s="15">
        <v>0.4368561952467394</v>
      </c>
      <c r="BL25" s="16">
        <v>3761</v>
      </c>
      <c r="BM25" s="15">
        <v>0.7087828007568391</v>
      </c>
      <c r="BN25" s="16">
        <v>25656</v>
      </c>
      <c r="BO25" s="17">
        <v>0.6596283342970483</v>
      </c>
      <c r="BP25" s="14">
        <v>9508</v>
      </c>
      <c r="BQ25" s="15">
        <v>1.1890008666150615</v>
      </c>
      <c r="BR25" s="14">
        <v>5149</v>
      </c>
      <c r="BS25" s="15">
        <v>0.4449956356031078</v>
      </c>
      <c r="BT25" s="14">
        <v>4154</v>
      </c>
      <c r="BU25" s="15">
        <v>0.6993878251968185</v>
      </c>
      <c r="BV25" s="16">
        <v>28609</v>
      </c>
      <c r="BW25" s="17">
        <v>0.651989069172738</v>
      </c>
      <c r="BX25" s="14">
        <v>10700</v>
      </c>
      <c r="BY25" s="15">
        <v>1.2115584944970335</v>
      </c>
      <c r="BZ25" s="14">
        <v>5865</v>
      </c>
      <c r="CA25" s="15">
        <v>0.45563731735663543</v>
      </c>
      <c r="CB25" s="14">
        <v>3977</v>
      </c>
      <c r="CC25" s="15">
        <v>0.609943131276571</v>
      </c>
      <c r="CD25" s="14">
        <v>30687</v>
      </c>
      <c r="CE25" s="17">
        <v>0.6274160383544268</v>
      </c>
      <c r="CF25" s="14">
        <v>11169</v>
      </c>
      <c r="CG25" s="15">
        <v>1.1622776437679898</v>
      </c>
      <c r="CH25" s="14">
        <v>6420</v>
      </c>
      <c r="CI25" s="15">
        <v>0.4574663206454123</v>
      </c>
      <c r="CJ25" s="14">
        <v>4354</v>
      </c>
      <c r="CK25" s="15">
        <v>0.6123614310748814</v>
      </c>
      <c r="CL25" s="14">
        <v>32621</v>
      </c>
      <c r="CM25" s="17">
        <v>0.6142508224438337</v>
      </c>
      <c r="CN25" s="14">
        <v>11533</v>
      </c>
      <c r="CO25" s="15">
        <v>1.102548586036169</v>
      </c>
      <c r="CP25" s="14">
        <v>6794</v>
      </c>
      <c r="CQ25" s="15">
        <v>0.44406041417751435</v>
      </c>
      <c r="CR25" s="14">
        <v>4773</v>
      </c>
      <c r="CS25" s="15">
        <v>0.6250753023881989</v>
      </c>
      <c r="CT25" s="14">
        <v>33874</v>
      </c>
      <c r="CU25" s="17">
        <v>0.5859396959873492</v>
      </c>
      <c r="CV25" s="14">
        <v>12077</v>
      </c>
      <c r="CW25" s="15">
        <v>1.1191650882024784</v>
      </c>
      <c r="CX25" s="14">
        <v>6805</v>
      </c>
      <c r="CY25" s="15">
        <v>0.4328574763486802</v>
      </c>
      <c r="CZ25" s="14">
        <v>5056</v>
      </c>
      <c r="DA25" s="15">
        <v>0.6373730548524058</v>
      </c>
      <c r="DB25" s="16">
        <v>34634</v>
      </c>
      <c r="DC25" s="17">
        <v>0.5808047988422139</v>
      </c>
      <c r="DD25" s="14">
        <v>12708</v>
      </c>
      <c r="DE25" s="15">
        <v>1.188427699305722</v>
      </c>
      <c r="DF25" s="14">
        <v>6383</v>
      </c>
      <c r="DG25" s="15">
        <v>0.415029760163125</v>
      </c>
      <c r="DH25" s="14">
        <v>5243</v>
      </c>
      <c r="DI25" s="15">
        <v>0.670793181271526</v>
      </c>
      <c r="DJ25" s="16">
        <v>34792</v>
      </c>
      <c r="DK25" s="17">
        <v>0.5922798655147465</v>
      </c>
      <c r="DL25" s="14">
        <v>12303</v>
      </c>
      <c r="DM25" s="15">
        <v>1.1003153468188964</v>
      </c>
      <c r="DN25" s="14">
        <v>6215</v>
      </c>
      <c r="DO25" s="15">
        <v>0.3917833296350836</v>
      </c>
      <c r="DP25" s="14">
        <v>5562</v>
      </c>
      <c r="DQ25" s="15">
        <v>0.6873616656841918</v>
      </c>
      <c r="DR25" s="14">
        <v>34739</v>
      </c>
      <c r="DS25" s="17">
        <v>0.5695784539024953</v>
      </c>
      <c r="DT25" s="14">
        <v>12497</v>
      </c>
      <c r="DU25" s="15">
        <v>1.072166398989691</v>
      </c>
      <c r="DV25" s="14">
        <v>6275</v>
      </c>
      <c r="DW25" s="15">
        <v>0.3861707188437156</v>
      </c>
      <c r="DX25" s="14">
        <v>5762</v>
      </c>
      <c r="DY25" s="15">
        <v>0.6813274652300693</v>
      </c>
      <c r="DZ25" s="16">
        <v>35349</v>
      </c>
      <c r="EA25" s="17">
        <v>0.5541399895972362</v>
      </c>
      <c r="EB25" s="14">
        <v>12406</v>
      </c>
      <c r="EC25" s="15">
        <v>1.0524824451934571</v>
      </c>
      <c r="ED25" s="14">
        <v>6116</v>
      </c>
      <c r="EE25" s="15">
        <v>0.3796637778035743</v>
      </c>
      <c r="EF25" s="14">
        <v>5935</v>
      </c>
      <c r="EG25" s="15">
        <v>0.6937585112538501</v>
      </c>
      <c r="EH25" s="16">
        <v>35315</v>
      </c>
      <c r="EI25" s="17">
        <v>0.5527367866326443</v>
      </c>
      <c r="EJ25" s="14">
        <v>10985</v>
      </c>
      <c r="EK25" s="15">
        <v>0.9245769124265325</v>
      </c>
      <c r="EL25" s="14">
        <v>6842</v>
      </c>
      <c r="EM25" s="15">
        <v>0.42483621576613023</v>
      </c>
      <c r="EN25" s="14">
        <v>6152</v>
      </c>
      <c r="EO25" s="15">
        <v>0.7138340150262524</v>
      </c>
      <c r="EP25" s="14">
        <v>35121</v>
      </c>
      <c r="EQ25" s="17">
        <v>0.5448844302311023</v>
      </c>
      <c r="ER25" s="14">
        <v>10905</v>
      </c>
      <c r="ES25" s="15">
        <v>0.9205887716028122</v>
      </c>
      <c r="ET25" s="14">
        <v>7585</v>
      </c>
      <c r="EU25" s="15">
        <v>0.470889294764903</v>
      </c>
      <c r="EV25" s="14">
        <v>5371</v>
      </c>
      <c r="EW25" s="15">
        <v>0.6194817852055616</v>
      </c>
      <c r="EX25" s="16">
        <v>34215</v>
      </c>
      <c r="EY25" s="17">
        <v>0.5287086559566142</v>
      </c>
      <c r="EZ25" s="14">
        <v>11305</v>
      </c>
      <c r="FA25" s="15">
        <v>0.9284635468210903</v>
      </c>
      <c r="FB25" s="14">
        <v>7794</v>
      </c>
      <c r="FC25" s="15">
        <v>0.4752305728010068</v>
      </c>
      <c r="FD25" s="14">
        <v>5318</v>
      </c>
      <c r="FE25" s="15">
        <v>0.6053507175306972</v>
      </c>
      <c r="FF25" s="14">
        <v>34997</v>
      </c>
      <c r="FG25" s="17">
        <v>0.5297081239671698</v>
      </c>
      <c r="FH25" s="14">
        <v>11157</v>
      </c>
      <c r="FI25" s="15">
        <v>0.9277530116424396</v>
      </c>
      <c r="FJ25" s="14">
        <v>7812</v>
      </c>
      <c r="FK25" s="15">
        <v>0.47794695718728336</v>
      </c>
      <c r="FL25" s="14">
        <v>5607</v>
      </c>
      <c r="FM25" s="15">
        <v>0.6393663579493752</v>
      </c>
      <c r="FN25" s="14">
        <v>34843</v>
      </c>
      <c r="FO25" s="17">
        <v>0.532101887210832</v>
      </c>
      <c r="FP25" s="14">
        <v>10794</v>
      </c>
      <c r="FQ25" s="15">
        <v>0.8950285863540064</v>
      </c>
      <c r="FR25" s="14">
        <v>7486</v>
      </c>
      <c r="FS25" s="15">
        <v>0.45095652058671337</v>
      </c>
      <c r="FT25" s="14">
        <v>5310</v>
      </c>
      <c r="FU25" s="15">
        <v>0.5931171601863126</v>
      </c>
      <c r="FV25" s="14">
        <v>33795</v>
      </c>
      <c r="FW25" s="17">
        <v>0.508177072079042</v>
      </c>
      <c r="FX25" s="14">
        <v>10457</v>
      </c>
      <c r="FY25" s="15">
        <v>0.8867981811181612</v>
      </c>
      <c r="FZ25" s="14">
        <v>7133</v>
      </c>
      <c r="GA25" s="15">
        <v>0.4362314931862145</v>
      </c>
      <c r="GB25" s="14">
        <v>5281</v>
      </c>
      <c r="GC25" s="15">
        <v>0.6021671632464803</v>
      </c>
      <c r="GD25" s="14">
        <v>32713</v>
      </c>
      <c r="GE25" s="17">
        <v>0.4996416076079076</v>
      </c>
      <c r="GF25" s="66">
        <v>10150.25</v>
      </c>
      <c r="GG25" s="15">
        <f>((GF25*100)/GF79)</f>
        <v>0.8756694338720868</v>
      </c>
      <c r="GH25" s="14">
        <v>6786</v>
      </c>
      <c r="GI25" s="15">
        <f>((GH25*100)/GH79)</f>
        <v>0.42192853235741373</v>
      </c>
      <c r="GJ25" s="14">
        <v>5272</v>
      </c>
      <c r="GK25" s="15">
        <f>((GJ25*100)/GJ79)</f>
        <v>0.6041620946730711</v>
      </c>
      <c r="GL25" s="14">
        <v>32153</v>
      </c>
      <c r="GM25" s="56">
        <f>(GL25*100)/GL79</f>
        <v>0.4978042918337987</v>
      </c>
      <c r="GN25" s="73">
        <v>9786</v>
      </c>
      <c r="GO25" s="15">
        <f>((GN25*100)/GN79)</f>
        <v>0.868830248716642</v>
      </c>
      <c r="GP25" s="16">
        <v>6529.25</v>
      </c>
      <c r="GQ25" s="15">
        <f>((GP25*100)/GP79)</f>
        <v>0.42972173144440273</v>
      </c>
      <c r="GR25" s="16">
        <v>5441.75</v>
      </c>
      <c r="GS25" s="15">
        <f>((GR25*100)/GR79)</f>
        <v>0.6507441090124187</v>
      </c>
      <c r="GT25" s="14">
        <v>31950.5</v>
      </c>
      <c r="GU25" s="56">
        <f>(GT25*100)/GT79</f>
        <v>0.5169911456740938</v>
      </c>
      <c r="GV25" s="73">
        <v>13318</v>
      </c>
      <c r="GW25" s="56">
        <f>(GV25*100)/GV79</f>
        <v>0.7916359306893557</v>
      </c>
      <c r="GX25" s="85">
        <v>2706</v>
      </c>
      <c r="GY25" s="56">
        <f>(GX25*100)/GX79</f>
        <v>0.3331933740569679</v>
      </c>
      <c r="GZ25" s="85">
        <v>5811</v>
      </c>
      <c r="HA25" s="56">
        <f>(GZ25*100)/GZ79</f>
        <v>0.6393843601150033</v>
      </c>
      <c r="HB25" s="86">
        <v>33487</v>
      </c>
      <c r="HC25" s="56">
        <f>(HB25*100)/HB79</f>
        <v>0.5344659259019262</v>
      </c>
      <c r="HD25" s="73">
        <v>10758.499999999996</v>
      </c>
      <c r="HE25" s="56">
        <f>(HD25*100)/HD79</f>
        <v>0.8904544827205187</v>
      </c>
      <c r="HF25" s="85">
        <v>5469.999999999998</v>
      </c>
      <c r="HG25" s="56">
        <f>(HF25*100)/HF79</f>
        <v>0.344970082359242</v>
      </c>
      <c r="HH25" s="85">
        <v>5906.000000000005</v>
      </c>
      <c r="HI25" s="56">
        <f>(HH25*100)/HH79</f>
        <v>0.6576141722200886</v>
      </c>
      <c r="HJ25" s="86">
        <v>33320.75</v>
      </c>
      <c r="HK25" s="56">
        <f>(HJ25*100)/HJ79</f>
        <v>0.5028236982024118</v>
      </c>
    </row>
    <row r="26" spans="2:219" ht="14.25">
      <c r="B26" s="4">
        <v>22</v>
      </c>
      <c r="C26" s="3" t="s">
        <v>24</v>
      </c>
      <c r="D26" s="10">
        <v>4614</v>
      </c>
      <c r="E26" s="11">
        <v>0.6959538444134394</v>
      </c>
      <c r="F26" s="12">
        <v>22108</v>
      </c>
      <c r="G26" s="11">
        <v>2.155095101808455</v>
      </c>
      <c r="H26" s="12">
        <v>3206</v>
      </c>
      <c r="I26" s="11">
        <v>0.6739442556027134</v>
      </c>
      <c r="J26" s="12">
        <v>39458</v>
      </c>
      <c r="K26" s="13">
        <v>1.0880340247083928</v>
      </c>
      <c r="L26" s="10">
        <v>4933</v>
      </c>
      <c r="M26" s="11">
        <v>0.6891233618826632</v>
      </c>
      <c r="N26" s="10">
        <v>23976</v>
      </c>
      <c r="O26" s="11">
        <v>2.140918819922975</v>
      </c>
      <c r="P26" s="10">
        <v>3560</v>
      </c>
      <c r="Q26" s="11">
        <v>0.6777028158932732</v>
      </c>
      <c r="R26" s="10">
        <v>43147</v>
      </c>
      <c r="S26" s="13">
        <v>1.0916213563813437</v>
      </c>
      <c r="T26" s="10">
        <v>5532</v>
      </c>
      <c r="U26" s="11">
        <v>0.728786541425692</v>
      </c>
      <c r="V26" s="10">
        <v>25364</v>
      </c>
      <c r="W26" s="11">
        <v>2.211166197507251</v>
      </c>
      <c r="X26" s="10">
        <v>3818</v>
      </c>
      <c r="Y26" s="11">
        <v>0.6935374588337018</v>
      </c>
      <c r="Z26" s="10">
        <v>46118</v>
      </c>
      <c r="AA26" s="13">
        <v>1.1198416030455574</v>
      </c>
      <c r="AB26" s="10">
        <v>6423</v>
      </c>
      <c r="AC26" s="11">
        <v>0.8283082033849344</v>
      </c>
      <c r="AD26" s="10">
        <v>26042</v>
      </c>
      <c r="AE26" s="11">
        <v>2.2112836432770338</v>
      </c>
      <c r="AF26" s="10">
        <v>4075</v>
      </c>
      <c r="AG26" s="11">
        <v>0.7010209962239482</v>
      </c>
      <c r="AH26" s="10">
        <v>46348</v>
      </c>
      <c r="AI26" s="13">
        <v>1.1516599030128822</v>
      </c>
      <c r="AJ26" s="10">
        <v>5455</v>
      </c>
      <c r="AK26" s="11">
        <v>0.754477418926526</v>
      </c>
      <c r="AL26" s="10">
        <v>24329</v>
      </c>
      <c r="AM26" s="11">
        <v>2.1724532675647343</v>
      </c>
      <c r="AN26" s="10">
        <v>3870</v>
      </c>
      <c r="AO26" s="11">
        <v>0.7069745690104</v>
      </c>
      <c r="AP26" s="10">
        <v>45232</v>
      </c>
      <c r="AQ26" s="13">
        <v>1.126230320474674</v>
      </c>
      <c r="AR26" s="10">
        <v>5339</v>
      </c>
      <c r="AS26" s="11">
        <v>0.7671616312853657</v>
      </c>
      <c r="AT26" s="10">
        <v>22896</v>
      </c>
      <c r="AU26" s="11">
        <v>2.210354374949317</v>
      </c>
      <c r="AV26" s="10">
        <v>3742</v>
      </c>
      <c r="AW26" s="11">
        <v>0.7350687923813715</v>
      </c>
      <c r="AX26" s="10">
        <v>42462</v>
      </c>
      <c r="AY26" s="13">
        <v>1.121606415518963</v>
      </c>
      <c r="AZ26" s="10">
        <v>4950</v>
      </c>
      <c r="BA26" s="11">
        <v>0.771366862079605</v>
      </c>
      <c r="BB26" s="10">
        <v>19155</v>
      </c>
      <c r="BC26" s="11">
        <v>2.036165185030067</v>
      </c>
      <c r="BD26" s="10">
        <v>3446</v>
      </c>
      <c r="BE26" s="11">
        <v>0.7128023100917583</v>
      </c>
      <c r="BF26" s="10">
        <v>36454</v>
      </c>
      <c r="BG26" s="13">
        <v>1.0396468383516575</v>
      </c>
      <c r="BH26" s="10">
        <v>5332</v>
      </c>
      <c r="BI26" s="11">
        <v>0.75308713466729</v>
      </c>
      <c r="BJ26" s="10">
        <v>20187</v>
      </c>
      <c r="BK26" s="11">
        <v>1.9680464212108746</v>
      </c>
      <c r="BL26" s="12">
        <v>3650</v>
      </c>
      <c r="BM26" s="11">
        <v>0.6878641911094024</v>
      </c>
      <c r="BN26" s="12">
        <v>38119</v>
      </c>
      <c r="BO26" s="13">
        <v>0.980058172554926</v>
      </c>
      <c r="BP26" s="10">
        <v>5951</v>
      </c>
      <c r="BQ26" s="11">
        <v>0.7441884894011602</v>
      </c>
      <c r="BR26" s="10">
        <v>22085</v>
      </c>
      <c r="BS26" s="11">
        <v>1.908667432956814</v>
      </c>
      <c r="BT26" s="10">
        <v>3914</v>
      </c>
      <c r="BU26" s="11">
        <v>0.6589802474290679</v>
      </c>
      <c r="BV26" s="12">
        <v>41614</v>
      </c>
      <c r="BW26" s="13">
        <v>0.948368454841285</v>
      </c>
      <c r="BX26" s="10">
        <v>6730</v>
      </c>
      <c r="BY26" s="11">
        <v>0.7620363241088818</v>
      </c>
      <c r="BZ26" s="10">
        <v>23643</v>
      </c>
      <c r="CA26" s="11">
        <v>1.8367660859783346</v>
      </c>
      <c r="CB26" s="10">
        <v>4208</v>
      </c>
      <c r="CC26" s="11">
        <v>0.6453710576846393</v>
      </c>
      <c r="CD26" s="10">
        <v>45740</v>
      </c>
      <c r="CE26" s="13">
        <v>0.9351845926396025</v>
      </c>
      <c r="CF26" s="10">
        <v>7466</v>
      </c>
      <c r="CG26" s="11">
        <v>0.7769330189248645</v>
      </c>
      <c r="CH26" s="10">
        <v>24745</v>
      </c>
      <c r="CI26" s="11">
        <v>1.7632405146994903</v>
      </c>
      <c r="CJ26" s="10">
        <v>4296</v>
      </c>
      <c r="CK26" s="11">
        <v>0.6042041129760428</v>
      </c>
      <c r="CL26" s="10">
        <v>48340</v>
      </c>
      <c r="CM26" s="13">
        <v>0.91023833594724</v>
      </c>
      <c r="CN26" s="10">
        <v>8123</v>
      </c>
      <c r="CO26" s="11">
        <v>0.77655442333927</v>
      </c>
      <c r="CP26" s="10">
        <v>25535</v>
      </c>
      <c r="CQ26" s="11">
        <v>1.668984791878544</v>
      </c>
      <c r="CR26" s="10">
        <v>4562</v>
      </c>
      <c r="CS26" s="11">
        <v>0.5974425999360912</v>
      </c>
      <c r="CT26" s="10">
        <v>50370</v>
      </c>
      <c r="CU26" s="13">
        <v>0.8712812920494415</v>
      </c>
      <c r="CV26" s="10">
        <v>8145</v>
      </c>
      <c r="CW26" s="11">
        <v>0.754790067351924</v>
      </c>
      <c r="CX26" s="10">
        <v>26350</v>
      </c>
      <c r="CY26" s="11">
        <v>1.676090301511789</v>
      </c>
      <c r="CZ26" s="10">
        <v>4800</v>
      </c>
      <c r="DA26" s="11">
        <v>0.6051010014421574</v>
      </c>
      <c r="DB26" s="12">
        <v>51599</v>
      </c>
      <c r="DC26" s="13">
        <v>0.8653042332811514</v>
      </c>
      <c r="DD26" s="10">
        <v>8064</v>
      </c>
      <c r="DE26" s="11">
        <v>0.7541297581996649</v>
      </c>
      <c r="DF26" s="10">
        <v>25028</v>
      </c>
      <c r="DG26" s="11">
        <v>1.6273484000254883</v>
      </c>
      <c r="DH26" s="10">
        <v>4677</v>
      </c>
      <c r="DI26" s="11">
        <v>0.5983787352292442</v>
      </c>
      <c r="DJ26" s="12">
        <v>49886</v>
      </c>
      <c r="DK26" s="13">
        <v>0.8492318168276801</v>
      </c>
      <c r="DL26" s="10">
        <v>8144</v>
      </c>
      <c r="DM26" s="11">
        <v>0.7283563508488249</v>
      </c>
      <c r="DN26" s="10">
        <v>24650</v>
      </c>
      <c r="DO26" s="11">
        <v>1.5538952655679503</v>
      </c>
      <c r="DP26" s="10">
        <v>4834</v>
      </c>
      <c r="DQ26" s="11">
        <v>0.597394155324952</v>
      </c>
      <c r="DR26" s="10">
        <v>49828</v>
      </c>
      <c r="DS26" s="13">
        <v>0.816976746626372</v>
      </c>
      <c r="DT26" s="10">
        <v>8642</v>
      </c>
      <c r="DU26" s="11">
        <v>0.7414309050227182</v>
      </c>
      <c r="DV26" s="10">
        <v>24577</v>
      </c>
      <c r="DW26" s="11">
        <v>1.5124968537086851</v>
      </c>
      <c r="DX26" s="10">
        <v>4961</v>
      </c>
      <c r="DY26" s="11">
        <v>0.5866132514762883</v>
      </c>
      <c r="DZ26" s="12">
        <v>50509</v>
      </c>
      <c r="EA26" s="13">
        <v>0.7917920375277039</v>
      </c>
      <c r="EB26" s="10">
        <v>8333</v>
      </c>
      <c r="EC26" s="11">
        <v>0.7069431094468062</v>
      </c>
      <c r="ED26" s="10">
        <v>23856</v>
      </c>
      <c r="EE26" s="11">
        <v>1.4809122111317965</v>
      </c>
      <c r="EF26" s="10">
        <v>4731</v>
      </c>
      <c r="EG26" s="11">
        <v>0.5530196321384946</v>
      </c>
      <c r="EH26" s="12">
        <v>49013</v>
      </c>
      <c r="EI26" s="13">
        <v>0.7671326100304627</v>
      </c>
      <c r="EJ26" s="10">
        <v>8209</v>
      </c>
      <c r="EK26" s="11">
        <v>0.6909287095229317</v>
      </c>
      <c r="EL26" s="10">
        <v>23202</v>
      </c>
      <c r="EM26" s="11">
        <v>1.4406679155518494</v>
      </c>
      <c r="EN26" s="10">
        <v>4607</v>
      </c>
      <c r="EO26" s="11">
        <v>0.5345632814086386</v>
      </c>
      <c r="EP26" s="10">
        <v>48012</v>
      </c>
      <c r="EQ26" s="13">
        <v>0.7448817307097089</v>
      </c>
      <c r="ER26" s="10">
        <v>7980</v>
      </c>
      <c r="ES26" s="11">
        <v>0.6736633101687703</v>
      </c>
      <c r="ET26" s="10">
        <v>22235</v>
      </c>
      <c r="EU26" s="11">
        <v>1.3803854276990928</v>
      </c>
      <c r="EV26" s="10">
        <v>3867</v>
      </c>
      <c r="EW26" s="11">
        <v>0.44601304475701115</v>
      </c>
      <c r="EX26" s="12">
        <v>45682</v>
      </c>
      <c r="EY26" s="13">
        <v>0.7059029320885591</v>
      </c>
      <c r="EZ26" s="10">
        <v>8981</v>
      </c>
      <c r="FA26" s="11">
        <v>0.7375967371959498</v>
      </c>
      <c r="FB26" s="10">
        <v>20833</v>
      </c>
      <c r="FC26" s="11">
        <v>1.2702692485454676</v>
      </c>
      <c r="FD26" s="10">
        <v>3800</v>
      </c>
      <c r="FE26" s="11">
        <v>0.4325559846966246</v>
      </c>
      <c r="FF26" s="10">
        <v>45268</v>
      </c>
      <c r="FG26" s="13">
        <v>0.6851680817140281</v>
      </c>
      <c r="FH26" s="10">
        <v>9032</v>
      </c>
      <c r="FI26" s="11">
        <v>0.751050031473919</v>
      </c>
      <c r="FJ26" s="10">
        <v>18548</v>
      </c>
      <c r="FK26" s="11">
        <v>1.1347875271261818</v>
      </c>
      <c r="FL26" s="10">
        <v>3747</v>
      </c>
      <c r="FM26" s="11">
        <v>0.42727050887039575</v>
      </c>
      <c r="FN26" s="10">
        <v>42557</v>
      </c>
      <c r="FO26" s="13">
        <v>0.6499055768456039</v>
      </c>
      <c r="FP26" s="10">
        <v>8317</v>
      </c>
      <c r="FQ26" s="11">
        <v>0.6896380167413629</v>
      </c>
      <c r="FR26" s="10">
        <v>17377</v>
      </c>
      <c r="FS26" s="11">
        <v>1.0467902028099543</v>
      </c>
      <c r="FT26" s="10">
        <v>3844</v>
      </c>
      <c r="FU26" s="11">
        <v>0.42936767679024207</v>
      </c>
      <c r="FV26" s="10">
        <v>40372</v>
      </c>
      <c r="FW26" s="13">
        <v>0.6070757435707969</v>
      </c>
      <c r="FX26" s="10">
        <v>7710</v>
      </c>
      <c r="FY26" s="11">
        <v>0.653840869888211</v>
      </c>
      <c r="FZ26" s="10">
        <v>15780</v>
      </c>
      <c r="GA26" s="11">
        <v>0.9650543898049159</v>
      </c>
      <c r="GB26" s="10">
        <v>3387</v>
      </c>
      <c r="GC26" s="11">
        <v>0.3862034050209863</v>
      </c>
      <c r="GD26" s="10">
        <v>36867</v>
      </c>
      <c r="GE26" s="13">
        <v>0.5630876760823137</v>
      </c>
      <c r="GF26" s="65">
        <v>7672.75</v>
      </c>
      <c r="GG26" s="11">
        <f>((GF26*100)/GF79)</f>
        <v>0.6619337108684076</v>
      </c>
      <c r="GH26" s="10">
        <v>14451.75</v>
      </c>
      <c r="GI26" s="11">
        <f>((GH26*100)/GH79)</f>
        <v>0.8985566854547973</v>
      </c>
      <c r="GJ26" s="10">
        <v>3267.5</v>
      </c>
      <c r="GK26" s="11">
        <f>((GJ26*100)/GJ79)</f>
        <v>0.37444985666621017</v>
      </c>
      <c r="GL26" s="10">
        <v>34837.75</v>
      </c>
      <c r="GM26" s="55">
        <f>(GL26*100)/GL79</f>
        <v>0.5393705554017642</v>
      </c>
      <c r="GN26" s="72">
        <v>7657</v>
      </c>
      <c r="GO26" s="11">
        <f>((GN26*100)/GN79)</f>
        <v>0.6798112828963139</v>
      </c>
      <c r="GP26" s="12">
        <v>12978.75</v>
      </c>
      <c r="GQ26" s="11">
        <f>((GP26*100)/GP79)</f>
        <v>0.8541947271101645</v>
      </c>
      <c r="GR26" s="12">
        <v>2995.25</v>
      </c>
      <c r="GS26" s="11">
        <f>((GR26*100)/GR79)</f>
        <v>0.35818280746440895</v>
      </c>
      <c r="GT26" s="10">
        <v>32327</v>
      </c>
      <c r="GU26" s="55">
        <f>(GT26*100)/GT79</f>
        <v>0.5230832934134498</v>
      </c>
      <c r="GV26" s="82">
        <v>7637</v>
      </c>
      <c r="GW26" s="83">
        <f>(GV26*100)/GV79</f>
        <v>0.45395131421193946</v>
      </c>
      <c r="GX26" s="84">
        <v>2874</v>
      </c>
      <c r="GY26" s="83">
        <f>(GX26*100)/GX79</f>
        <v>0.35387943719132514</v>
      </c>
      <c r="GZ26" s="84">
        <v>1604</v>
      </c>
      <c r="HA26" s="83">
        <f>(GZ26*100)/GZ79</f>
        <v>0.17648812831259084</v>
      </c>
      <c r="HB26" s="48">
        <v>17014</v>
      </c>
      <c r="HC26" s="83">
        <f>(HB26*100)/HB79</f>
        <v>0.2715502512406418</v>
      </c>
      <c r="HD26" s="82">
        <v>7664.000000000003</v>
      </c>
      <c r="HE26" s="83">
        <f>(HD26*100)/HD79</f>
        <v>0.6343303579095655</v>
      </c>
      <c r="HF26" s="84">
        <v>12282.999999999989</v>
      </c>
      <c r="HG26" s="83">
        <f>(HF26*100)/HF79</f>
        <v>0.7746375725079647</v>
      </c>
      <c r="HH26" s="84">
        <v>2896.499999999999</v>
      </c>
      <c r="HI26" s="83">
        <f>(HH26*100)/HH79</f>
        <v>0.32251599218345484</v>
      </c>
      <c r="HJ26" s="48">
        <v>31032.749999999993</v>
      </c>
      <c r="HK26" s="83">
        <f>(HJ26*100)/HJ79</f>
        <v>0.46829684567096747</v>
      </c>
    </row>
    <row r="27" spans="2:219" ht="14.25">
      <c r="B27" s="19">
        <v>23</v>
      </c>
      <c r="C27" s="20" t="s">
        <v>25</v>
      </c>
      <c r="D27" s="14">
        <v>1988</v>
      </c>
      <c r="E27" s="15">
        <v>0.29986047739356686</v>
      </c>
      <c r="F27" s="16">
        <v>2238</v>
      </c>
      <c r="G27" s="15">
        <v>0.21816097511522176</v>
      </c>
      <c r="H27" s="16">
        <v>1929</v>
      </c>
      <c r="I27" s="15">
        <v>0.405501705881982</v>
      </c>
      <c r="J27" s="16">
        <v>7961</v>
      </c>
      <c r="K27" s="17">
        <v>0.21952047419290172</v>
      </c>
      <c r="L27" s="14">
        <v>1681</v>
      </c>
      <c r="M27" s="15">
        <v>0.23482999621422196</v>
      </c>
      <c r="N27" s="14">
        <v>2465</v>
      </c>
      <c r="O27" s="15">
        <v>0.2201103141103659</v>
      </c>
      <c r="P27" s="14">
        <v>1670</v>
      </c>
      <c r="Q27" s="15">
        <v>0.31791115239937257</v>
      </c>
      <c r="R27" s="14">
        <v>7723</v>
      </c>
      <c r="S27" s="17">
        <v>0.1953923038758921</v>
      </c>
      <c r="T27" s="14">
        <v>1820</v>
      </c>
      <c r="U27" s="15">
        <v>0.23976708340469258</v>
      </c>
      <c r="V27" s="14">
        <v>2390</v>
      </c>
      <c r="W27" s="15">
        <v>0.20835385633347775</v>
      </c>
      <c r="X27" s="14">
        <v>1673</v>
      </c>
      <c r="Y27" s="15">
        <v>0.30389946794886935</v>
      </c>
      <c r="Z27" s="14">
        <v>7830</v>
      </c>
      <c r="AA27" s="17">
        <v>0.19012879465385996</v>
      </c>
      <c r="AB27" s="14">
        <v>1714</v>
      </c>
      <c r="AC27" s="15">
        <v>0.2210369392187105</v>
      </c>
      <c r="AD27" s="14">
        <v>2548</v>
      </c>
      <c r="AE27" s="15">
        <v>0.21635629840526388</v>
      </c>
      <c r="AF27" s="14">
        <v>1743</v>
      </c>
      <c r="AG27" s="15">
        <v>0.29984775372229244</v>
      </c>
      <c r="AH27" s="14">
        <v>7861</v>
      </c>
      <c r="AI27" s="17">
        <v>0.19533094195184836</v>
      </c>
      <c r="AJ27" s="14">
        <v>1680</v>
      </c>
      <c r="AK27" s="15">
        <v>0.23235968172255977</v>
      </c>
      <c r="AL27" s="14">
        <v>2543</v>
      </c>
      <c r="AM27" s="15">
        <v>0.22707668459111016</v>
      </c>
      <c r="AN27" s="14">
        <v>2029</v>
      </c>
      <c r="AO27" s="15">
        <v>0.3706592766206981</v>
      </c>
      <c r="AP27" s="14">
        <v>8914</v>
      </c>
      <c r="AQ27" s="17">
        <v>0.22194944014660514</v>
      </c>
      <c r="AR27" s="14">
        <v>1633</v>
      </c>
      <c r="AS27" s="15">
        <v>0.2346459906141604</v>
      </c>
      <c r="AT27" s="14">
        <v>2624</v>
      </c>
      <c r="AU27" s="15">
        <v>0.2533180415735066</v>
      </c>
      <c r="AV27" s="14">
        <v>2058</v>
      </c>
      <c r="AW27" s="15">
        <v>0.40426819206864306</v>
      </c>
      <c r="AX27" s="14">
        <v>9045</v>
      </c>
      <c r="AY27" s="17">
        <v>0.2389178566334374</v>
      </c>
      <c r="AZ27" s="14">
        <v>1602</v>
      </c>
      <c r="BA27" s="15">
        <v>0.24964236627303582</v>
      </c>
      <c r="BB27" s="14">
        <v>2672</v>
      </c>
      <c r="BC27" s="15">
        <v>0.2840320216340558</v>
      </c>
      <c r="BD27" s="14">
        <v>2122</v>
      </c>
      <c r="BE27" s="15">
        <v>0.4389339820123944</v>
      </c>
      <c r="BF27" s="14">
        <v>9273</v>
      </c>
      <c r="BG27" s="17">
        <v>0.2644605566476908</v>
      </c>
      <c r="BH27" s="14">
        <v>1807</v>
      </c>
      <c r="BI27" s="15">
        <v>0.25521913959936104</v>
      </c>
      <c r="BJ27" s="14">
        <v>2690</v>
      </c>
      <c r="BK27" s="15">
        <v>0.2622502042431888</v>
      </c>
      <c r="BL27" s="16">
        <v>2122</v>
      </c>
      <c r="BM27" s="15">
        <v>0.3999035105573019</v>
      </c>
      <c r="BN27" s="16">
        <v>9429</v>
      </c>
      <c r="BO27" s="17">
        <v>0.24242421126001198</v>
      </c>
      <c r="BP27" s="14">
        <v>1881</v>
      </c>
      <c r="BQ27" s="15">
        <v>0.23522408814713197</v>
      </c>
      <c r="BR27" s="14">
        <v>2735</v>
      </c>
      <c r="BS27" s="15">
        <v>0.2363688217856865</v>
      </c>
      <c r="BT27" s="14">
        <v>2201</v>
      </c>
      <c r="BU27" s="15">
        <v>0.37057116111174715</v>
      </c>
      <c r="BV27" s="16">
        <v>9518</v>
      </c>
      <c r="BW27" s="17">
        <v>0.21691187949198226</v>
      </c>
      <c r="BX27" s="14">
        <v>2043</v>
      </c>
      <c r="BY27" s="15">
        <v>0.2313284116128448</v>
      </c>
      <c r="BZ27" s="14">
        <v>2970</v>
      </c>
      <c r="CA27" s="15">
        <v>0.23073194075860312</v>
      </c>
      <c r="CB27" s="14">
        <v>2317</v>
      </c>
      <c r="CC27" s="15">
        <v>0.35535283760820086</v>
      </c>
      <c r="CD27" s="14">
        <v>10239</v>
      </c>
      <c r="CE27" s="17">
        <v>0.2093431360742652</v>
      </c>
      <c r="CF27" s="14">
        <v>1627</v>
      </c>
      <c r="CG27" s="15">
        <v>0.16931020918708206</v>
      </c>
      <c r="CH27" s="14">
        <v>3341</v>
      </c>
      <c r="CI27" s="15">
        <v>0.23806775346983217</v>
      </c>
      <c r="CJ27" s="14">
        <v>2503</v>
      </c>
      <c r="CK27" s="15">
        <v>0.35203046898953333</v>
      </c>
      <c r="CL27" s="14">
        <v>10466</v>
      </c>
      <c r="CM27" s="17">
        <v>0.19707394340140286</v>
      </c>
      <c r="CN27" s="14">
        <v>1803</v>
      </c>
      <c r="CO27" s="15">
        <v>0.17236582854619031</v>
      </c>
      <c r="CP27" s="14">
        <v>3495</v>
      </c>
      <c r="CQ27" s="15">
        <v>0.22843555306894506</v>
      </c>
      <c r="CR27" s="14">
        <v>2284</v>
      </c>
      <c r="CS27" s="15">
        <v>0.29911418199343104</v>
      </c>
      <c r="CT27" s="14">
        <v>10597</v>
      </c>
      <c r="CU27" s="17">
        <v>0.18330291546253585</v>
      </c>
      <c r="CV27" s="14">
        <v>1805</v>
      </c>
      <c r="CW27" s="15">
        <v>0.16726778042605558</v>
      </c>
      <c r="CX27" s="14">
        <v>3362</v>
      </c>
      <c r="CY27" s="15">
        <v>0.21385258420047948</v>
      </c>
      <c r="CZ27" s="14">
        <v>2212</v>
      </c>
      <c r="DA27" s="15">
        <v>0.2788507114979275</v>
      </c>
      <c r="DB27" s="16">
        <v>10155</v>
      </c>
      <c r="DC27" s="17">
        <v>0.17029718577821454</v>
      </c>
      <c r="DD27" s="14">
        <v>1718</v>
      </c>
      <c r="DE27" s="15">
        <v>0.1606640531481925</v>
      </c>
      <c r="DF27" s="14">
        <v>3278</v>
      </c>
      <c r="DG27" s="15">
        <v>0.2131392063002857</v>
      </c>
      <c r="DH27" s="14">
        <v>2142</v>
      </c>
      <c r="DI27" s="15">
        <v>0.27404901664764614</v>
      </c>
      <c r="DJ27" s="16">
        <v>9718</v>
      </c>
      <c r="DK27" s="17">
        <v>0.16543388517683108</v>
      </c>
      <c r="DL27" s="14">
        <v>1729</v>
      </c>
      <c r="DM27" s="15">
        <v>0.1546326290051103</v>
      </c>
      <c r="DN27" s="14">
        <v>2991</v>
      </c>
      <c r="DO27" s="15">
        <v>0.188547697335243</v>
      </c>
      <c r="DP27" s="14">
        <v>1691</v>
      </c>
      <c r="DQ27" s="15">
        <v>0.20897673079323414</v>
      </c>
      <c r="DR27" s="14">
        <v>9146</v>
      </c>
      <c r="DS27" s="17">
        <v>0.14995723939641964</v>
      </c>
      <c r="DT27" s="14">
        <v>1799</v>
      </c>
      <c r="DU27" s="15">
        <v>0.15434323051792062</v>
      </c>
      <c r="DV27" s="14">
        <v>2931</v>
      </c>
      <c r="DW27" s="15">
        <v>0.18037711186150288</v>
      </c>
      <c r="DX27" s="14">
        <v>1681</v>
      </c>
      <c r="DY27" s="15">
        <v>0.19876977942584978</v>
      </c>
      <c r="DZ27" s="16">
        <v>8952</v>
      </c>
      <c r="EA27" s="17">
        <v>0.14033384782807035</v>
      </c>
      <c r="EB27" s="14">
        <v>2577</v>
      </c>
      <c r="EC27" s="15">
        <v>0.21862383211861508</v>
      </c>
      <c r="ED27" s="14">
        <v>2806</v>
      </c>
      <c r="EE27" s="15">
        <v>0.17418845005180336</v>
      </c>
      <c r="EF27" s="14">
        <v>1228</v>
      </c>
      <c r="EG27" s="15">
        <v>0.1435443052771235</v>
      </c>
      <c r="EH27" s="16">
        <v>9086</v>
      </c>
      <c r="EI27" s="17">
        <v>0.1422105746380916</v>
      </c>
      <c r="EJ27" s="14">
        <v>2854</v>
      </c>
      <c r="EK27" s="15">
        <v>0.24021324606875957</v>
      </c>
      <c r="EL27" s="14">
        <v>2720</v>
      </c>
      <c r="EM27" s="15">
        <v>0.1688913339497039</v>
      </c>
      <c r="EN27" s="14">
        <v>1216</v>
      </c>
      <c r="EO27" s="15">
        <v>0.14109593014823196</v>
      </c>
      <c r="EP27" s="14">
        <v>9396</v>
      </c>
      <c r="EQ27" s="17">
        <v>0.1457741552476136</v>
      </c>
      <c r="ER27" s="14">
        <v>2105</v>
      </c>
      <c r="ES27" s="15">
        <v>0.17770191327133605</v>
      </c>
      <c r="ET27" s="14">
        <v>3284</v>
      </c>
      <c r="EU27" s="15">
        <v>0.20387612973077673</v>
      </c>
      <c r="EV27" s="14">
        <v>1686</v>
      </c>
      <c r="EW27" s="15">
        <v>0.19446030345495752</v>
      </c>
      <c r="EX27" s="16">
        <v>9650</v>
      </c>
      <c r="EY27" s="17">
        <v>0.14911701095955945</v>
      </c>
      <c r="EZ27" s="14">
        <v>2149</v>
      </c>
      <c r="FA27" s="15">
        <v>0.17649430890035586</v>
      </c>
      <c r="FB27" s="14">
        <v>3327</v>
      </c>
      <c r="FC27" s="15">
        <v>0.20286016367833584</v>
      </c>
      <c r="FD27" s="14">
        <v>1655</v>
      </c>
      <c r="FE27" s="15">
        <v>0.18838951438760887</v>
      </c>
      <c r="FF27" s="14">
        <v>9584</v>
      </c>
      <c r="FG27" s="17">
        <v>0.1450616527159858</v>
      </c>
      <c r="FH27" s="14">
        <v>2131</v>
      </c>
      <c r="FI27" s="15">
        <v>0.17720190623017287</v>
      </c>
      <c r="FJ27" s="14">
        <v>3114</v>
      </c>
      <c r="FK27" s="15">
        <v>0.19051802671290327</v>
      </c>
      <c r="FL27" s="14">
        <v>1727</v>
      </c>
      <c r="FM27" s="15">
        <v>0.19692985556956857</v>
      </c>
      <c r="FN27" s="14">
        <v>9310</v>
      </c>
      <c r="FO27" s="17">
        <v>0.14217686680058678</v>
      </c>
      <c r="FP27" s="14">
        <v>2039</v>
      </c>
      <c r="FQ27" s="15">
        <v>0.16907201107798955</v>
      </c>
      <c r="FR27" s="14">
        <v>2576</v>
      </c>
      <c r="FS27" s="15">
        <v>0.15517819890881293</v>
      </c>
      <c r="FT27" s="14">
        <v>1174</v>
      </c>
      <c r="FU27" s="15">
        <v>0.13113362449316965</v>
      </c>
      <c r="FV27" s="14">
        <v>7162</v>
      </c>
      <c r="FW27" s="17">
        <v>0.10769534517621242</v>
      </c>
      <c r="FX27" s="14">
        <v>1284</v>
      </c>
      <c r="FY27" s="15">
        <v>0.10888867405142191</v>
      </c>
      <c r="FZ27" s="14">
        <v>1301</v>
      </c>
      <c r="GA27" s="15">
        <v>0.07956500387428363</v>
      </c>
      <c r="GB27" s="14">
        <v>556</v>
      </c>
      <c r="GC27" s="15">
        <v>0.063398019838107</v>
      </c>
      <c r="GD27" s="14">
        <v>4153</v>
      </c>
      <c r="GE27" s="17">
        <v>0.06343079498656926</v>
      </c>
      <c r="GF27" s="66">
        <v>1281.5</v>
      </c>
      <c r="GG27" s="15">
        <f>((GF27*100)/GF79)</f>
        <v>0.11055593502692833</v>
      </c>
      <c r="GH27" s="14">
        <v>1328.25</v>
      </c>
      <c r="GI27" s="15">
        <f>((GH27*100)/GH79)</f>
        <v>0.08258570190152296</v>
      </c>
      <c r="GJ27" s="53">
        <v>643.25</v>
      </c>
      <c r="GK27" s="15">
        <f>((GJ27*100)/GJ79)</f>
        <v>0.07371533903612539</v>
      </c>
      <c r="GL27" s="53">
        <v>4420.75</v>
      </c>
      <c r="GM27" s="56">
        <f>(GL27*100)/GL79</f>
        <v>0.06844363894890883</v>
      </c>
      <c r="GN27" s="73">
        <v>1300.75</v>
      </c>
      <c r="GO27" s="15">
        <f>((GN27*100)/GN79)</f>
        <v>0.11548446209055509</v>
      </c>
      <c r="GP27" s="16">
        <v>1386</v>
      </c>
      <c r="GQ27" s="15">
        <f>((GP27*100)/GP79)</f>
        <v>0.09121940801500053</v>
      </c>
      <c r="GR27" s="81">
        <v>761</v>
      </c>
      <c r="GS27" s="15">
        <f>((GR27*100)/GR79)</f>
        <v>0.09100312711139812</v>
      </c>
      <c r="GT27" s="53">
        <v>4440.75</v>
      </c>
      <c r="GU27" s="56">
        <f>(GT27*100)/GT79</f>
        <v>0.07185579036798272</v>
      </c>
      <c r="GV27" s="73">
        <v>1530</v>
      </c>
      <c r="GW27" s="56">
        <f>(GV27*100)/GV79</f>
        <v>0.09094480957761783</v>
      </c>
      <c r="GX27" s="85">
        <v>577</v>
      </c>
      <c r="GY27" s="56">
        <f>(GX27*100)/GX79</f>
        <v>0.07104677636026256</v>
      </c>
      <c r="GZ27" s="85">
        <v>828</v>
      </c>
      <c r="HA27" s="56">
        <f>(GZ27*100)/GZ79</f>
        <v>0.09110484429103817</v>
      </c>
      <c r="HB27" s="86">
        <v>3866</v>
      </c>
      <c r="HC27" s="56">
        <f>(HB27*100)/HB79</f>
        <v>0.0617029076816928</v>
      </c>
      <c r="HD27" s="73">
        <v>1037.4999999999998</v>
      </c>
      <c r="HE27" s="56">
        <f>(HD27*100)/HD79</f>
        <v>0.08587131345657278</v>
      </c>
      <c r="HF27" s="85">
        <v>1555.5000000000002</v>
      </c>
      <c r="HG27" s="56">
        <f>(HF27*100)/HF79</f>
        <v>0.09809889636376623</v>
      </c>
      <c r="HH27" s="85">
        <v>1011.4999999999999</v>
      </c>
      <c r="HI27" s="56">
        <f>(HH27*100)/HH79</f>
        <v>0.11262728330521825</v>
      </c>
      <c r="HJ27" s="86">
        <v>4582.75</v>
      </c>
      <c r="HK27" s="56">
        <f>(HJ27*100)/HJ79</f>
        <v>0.06915556531401912</v>
      </c>
    </row>
    <row r="28" spans="2:219" ht="14.25">
      <c r="B28" s="4">
        <v>24</v>
      </c>
      <c r="C28" s="3" t="s">
        <v>26</v>
      </c>
      <c r="D28" s="10">
        <v>24735</v>
      </c>
      <c r="E28" s="11">
        <v>3.730909913646819</v>
      </c>
      <c r="F28" s="12">
        <v>22327</v>
      </c>
      <c r="G28" s="11">
        <v>2.1764432937433225</v>
      </c>
      <c r="H28" s="12">
        <v>8081</v>
      </c>
      <c r="I28" s="11">
        <v>1.6987347253666647</v>
      </c>
      <c r="J28" s="12">
        <v>71340</v>
      </c>
      <c r="K28" s="13">
        <v>1.9671637519057417</v>
      </c>
      <c r="L28" s="10">
        <v>25413</v>
      </c>
      <c r="M28" s="11">
        <v>3.550109871381334</v>
      </c>
      <c r="N28" s="10">
        <v>23529</v>
      </c>
      <c r="O28" s="11">
        <v>2.101004292374361</v>
      </c>
      <c r="P28" s="10">
        <v>8604</v>
      </c>
      <c r="Q28" s="11">
        <v>1.6379087157150907</v>
      </c>
      <c r="R28" s="10">
        <v>74948</v>
      </c>
      <c r="S28" s="13">
        <v>1.8961883194212563</v>
      </c>
      <c r="T28" s="10">
        <v>24383</v>
      </c>
      <c r="U28" s="11">
        <v>3.212220216844296</v>
      </c>
      <c r="V28" s="10">
        <v>24178</v>
      </c>
      <c r="W28" s="11">
        <v>2.107773865452228</v>
      </c>
      <c r="X28" s="10">
        <v>9339</v>
      </c>
      <c r="Y28" s="11">
        <v>1.6964238680062704</v>
      </c>
      <c r="Z28" s="10">
        <v>75314</v>
      </c>
      <c r="AA28" s="13">
        <v>1.8287816143755824</v>
      </c>
      <c r="AB28" s="10">
        <v>24063</v>
      </c>
      <c r="AC28" s="11">
        <v>3.1031574494864826</v>
      </c>
      <c r="AD28" s="10">
        <v>25025</v>
      </c>
      <c r="AE28" s="11">
        <v>2.1249279307659843</v>
      </c>
      <c r="AF28" s="10">
        <v>9835</v>
      </c>
      <c r="AG28" s="11">
        <v>1.6919120240153451</v>
      </c>
      <c r="AH28" s="10">
        <v>72691</v>
      </c>
      <c r="AI28" s="13">
        <v>1.8062334946472216</v>
      </c>
      <c r="AJ28" s="10">
        <v>23082</v>
      </c>
      <c r="AK28" s="11">
        <v>3.192456055666741</v>
      </c>
      <c r="AL28" s="10">
        <v>22587</v>
      </c>
      <c r="AM28" s="11">
        <v>2.0169017203536788</v>
      </c>
      <c r="AN28" s="10">
        <v>10201</v>
      </c>
      <c r="AO28" s="11">
        <v>1.863526506065915</v>
      </c>
      <c r="AP28" s="10">
        <v>71943</v>
      </c>
      <c r="AQ28" s="13">
        <v>1.7913067727694878</v>
      </c>
      <c r="AR28" s="10">
        <v>21628</v>
      </c>
      <c r="AS28" s="11">
        <v>3.1077302418879733</v>
      </c>
      <c r="AT28" s="10">
        <v>22662</v>
      </c>
      <c r="AU28" s="11">
        <v>2.187764275205338</v>
      </c>
      <c r="AV28" s="10">
        <v>8903</v>
      </c>
      <c r="AW28" s="11">
        <v>1.7488822711307723</v>
      </c>
      <c r="AX28" s="10">
        <v>68104</v>
      </c>
      <c r="AY28" s="13">
        <v>1.7989233508196374</v>
      </c>
      <c r="AZ28" s="10">
        <v>20535</v>
      </c>
      <c r="BA28" s="11">
        <v>3.200003739960543</v>
      </c>
      <c r="BB28" s="10">
        <v>21757</v>
      </c>
      <c r="BC28" s="11">
        <v>2.31275624801353</v>
      </c>
      <c r="BD28" s="10">
        <v>8600</v>
      </c>
      <c r="BE28" s="11">
        <v>1.7789030373735117</v>
      </c>
      <c r="BF28" s="10">
        <v>64947</v>
      </c>
      <c r="BG28" s="13">
        <v>1.8522505955567319</v>
      </c>
      <c r="BH28" s="10">
        <v>22763</v>
      </c>
      <c r="BI28" s="11">
        <v>3.2150267153847567</v>
      </c>
      <c r="BJ28" s="10">
        <v>23569</v>
      </c>
      <c r="BK28" s="11">
        <v>2.297760246768668</v>
      </c>
      <c r="BL28" s="12">
        <v>9294</v>
      </c>
      <c r="BM28" s="11">
        <v>1.7515095321015852</v>
      </c>
      <c r="BN28" s="12">
        <v>70708</v>
      </c>
      <c r="BO28" s="13">
        <v>1.817937334794032</v>
      </c>
      <c r="BP28" s="10">
        <v>25202</v>
      </c>
      <c r="BQ28" s="11">
        <v>3.15157760206487</v>
      </c>
      <c r="BR28" s="10">
        <v>25507</v>
      </c>
      <c r="BS28" s="11">
        <v>2.2044093372166382</v>
      </c>
      <c r="BT28" s="10">
        <v>10142</v>
      </c>
      <c r="BU28" s="11">
        <v>1.707556890502199</v>
      </c>
      <c r="BV28" s="12">
        <v>77173</v>
      </c>
      <c r="BW28" s="13">
        <v>1.7587455847903706</v>
      </c>
      <c r="BX28" s="10">
        <v>27389</v>
      </c>
      <c r="BY28" s="11">
        <v>3.101250056614883</v>
      </c>
      <c r="BZ28" s="10">
        <v>27530</v>
      </c>
      <c r="CA28" s="11">
        <v>2.138737484540183</v>
      </c>
      <c r="CB28" s="10">
        <v>11380</v>
      </c>
      <c r="CC28" s="11">
        <v>1.7453238204494286</v>
      </c>
      <c r="CD28" s="10">
        <v>83943</v>
      </c>
      <c r="CE28" s="13">
        <v>1.716270228682688</v>
      </c>
      <c r="CF28" s="10">
        <v>28885</v>
      </c>
      <c r="CG28" s="11">
        <v>3.005854574289407</v>
      </c>
      <c r="CH28" s="10">
        <v>28907</v>
      </c>
      <c r="CI28" s="11">
        <v>2.0598098023203946</v>
      </c>
      <c r="CJ28" s="10">
        <v>12320</v>
      </c>
      <c r="CK28" s="11">
        <v>1.7327268789257093</v>
      </c>
      <c r="CL28" s="10">
        <v>89127</v>
      </c>
      <c r="CM28" s="13">
        <v>1.678254285642732</v>
      </c>
      <c r="CN28" s="10">
        <v>30569</v>
      </c>
      <c r="CO28" s="11">
        <v>2.9223799294667177</v>
      </c>
      <c r="CP28" s="10">
        <v>30671</v>
      </c>
      <c r="CQ28" s="11">
        <v>2.0046772097790027</v>
      </c>
      <c r="CR28" s="10">
        <v>12733</v>
      </c>
      <c r="CS28" s="11">
        <v>1.6675222764108393</v>
      </c>
      <c r="CT28" s="10">
        <v>93909</v>
      </c>
      <c r="CU28" s="13">
        <v>1.6244025184647806</v>
      </c>
      <c r="CV28" s="10">
        <v>31293</v>
      </c>
      <c r="CW28" s="11">
        <v>2.8998950985443535</v>
      </c>
      <c r="CX28" s="10">
        <v>31376</v>
      </c>
      <c r="CY28" s="11">
        <v>1.9957878292308877</v>
      </c>
      <c r="CZ28" s="10">
        <v>12948</v>
      </c>
      <c r="DA28" s="11">
        <v>1.6322599513902196</v>
      </c>
      <c r="DB28" s="12">
        <v>96245</v>
      </c>
      <c r="DC28" s="13">
        <v>1.6140081383775735</v>
      </c>
      <c r="DD28" s="10">
        <v>32087</v>
      </c>
      <c r="DE28" s="11">
        <v>3.0007144780943262</v>
      </c>
      <c r="DF28" s="10">
        <v>30187</v>
      </c>
      <c r="DG28" s="11">
        <v>1.962792318665871</v>
      </c>
      <c r="DH28" s="10">
        <v>13030</v>
      </c>
      <c r="DI28" s="11">
        <v>1.6670675475811527</v>
      </c>
      <c r="DJ28" s="12">
        <v>95930</v>
      </c>
      <c r="DK28" s="13">
        <v>1.6330595395156828</v>
      </c>
      <c r="DL28" s="10">
        <v>33357</v>
      </c>
      <c r="DM28" s="11">
        <v>2.9832739188684005</v>
      </c>
      <c r="DN28" s="10">
        <v>30852</v>
      </c>
      <c r="DO28" s="11">
        <v>1.9448590966856958</v>
      </c>
      <c r="DP28" s="10">
        <v>13653</v>
      </c>
      <c r="DQ28" s="11">
        <v>1.6872615644707427</v>
      </c>
      <c r="DR28" s="10">
        <v>98897</v>
      </c>
      <c r="DS28" s="13">
        <v>1.621508977103402</v>
      </c>
      <c r="DT28" s="10">
        <v>33509</v>
      </c>
      <c r="DU28" s="11">
        <v>2.8748678773902183</v>
      </c>
      <c r="DV28" s="10">
        <v>31199</v>
      </c>
      <c r="DW28" s="11">
        <v>1.9200223517458301</v>
      </c>
      <c r="DX28" s="10">
        <v>15447</v>
      </c>
      <c r="DY28" s="11">
        <v>1.8265299124277818</v>
      </c>
      <c r="DZ28" s="12">
        <v>102439</v>
      </c>
      <c r="EA28" s="13">
        <v>1.605860035484774</v>
      </c>
      <c r="EB28" s="10">
        <v>33778</v>
      </c>
      <c r="EC28" s="11">
        <v>2.865609546489166</v>
      </c>
      <c r="ED28" s="10">
        <v>31744</v>
      </c>
      <c r="EE28" s="11">
        <v>1.9705766779916059</v>
      </c>
      <c r="EF28" s="10">
        <v>17743</v>
      </c>
      <c r="EG28" s="11">
        <v>2.07402818284365</v>
      </c>
      <c r="EH28" s="12">
        <v>109051</v>
      </c>
      <c r="EI28" s="13">
        <v>1.7068242763436638</v>
      </c>
      <c r="EJ28" s="10">
        <v>33817</v>
      </c>
      <c r="EK28" s="11">
        <v>2.846282880976609</v>
      </c>
      <c r="EL28" s="10">
        <v>32032</v>
      </c>
      <c r="EM28" s="11">
        <v>1.9889438268665132</v>
      </c>
      <c r="EN28" s="10">
        <v>20898</v>
      </c>
      <c r="EO28" s="11">
        <v>2.424854233748151</v>
      </c>
      <c r="EP28" s="10">
        <v>115181</v>
      </c>
      <c r="EQ28" s="13">
        <v>1.7869745610446341</v>
      </c>
      <c r="ER28" s="10">
        <v>33209</v>
      </c>
      <c r="ES28" s="11">
        <v>2.803469281628408</v>
      </c>
      <c r="ET28" s="10">
        <v>31525</v>
      </c>
      <c r="EU28" s="11">
        <v>1.9571239311092377</v>
      </c>
      <c r="EV28" s="10">
        <v>20885</v>
      </c>
      <c r="EW28" s="11">
        <v>2.4088395241143465</v>
      </c>
      <c r="EX28" s="12">
        <v>114559</v>
      </c>
      <c r="EY28" s="13">
        <v>1.7702275293799143</v>
      </c>
      <c r="EZ28" s="10">
        <v>33599</v>
      </c>
      <c r="FA28" s="11">
        <v>2.7594380105830885</v>
      </c>
      <c r="FB28" s="10">
        <v>32142</v>
      </c>
      <c r="FC28" s="11">
        <v>1.9598230781331742</v>
      </c>
      <c r="FD28" s="10">
        <v>19812</v>
      </c>
      <c r="FE28" s="11">
        <v>2.2552103075814545</v>
      </c>
      <c r="FF28" s="10">
        <v>112974</v>
      </c>
      <c r="FG28" s="13">
        <v>1.7099535845091591</v>
      </c>
      <c r="FH28" s="10">
        <v>33231</v>
      </c>
      <c r="FI28" s="11">
        <v>2.763301992461227</v>
      </c>
      <c r="FJ28" s="10">
        <v>31934</v>
      </c>
      <c r="FK28" s="11">
        <v>1.9537580812619952</v>
      </c>
      <c r="FL28" s="10">
        <v>19246</v>
      </c>
      <c r="FM28" s="11">
        <v>2.194621887835505</v>
      </c>
      <c r="FN28" s="10">
        <v>110287</v>
      </c>
      <c r="FO28" s="13">
        <v>1.6842384649663067</v>
      </c>
      <c r="FP28" s="10">
        <v>33559</v>
      </c>
      <c r="FQ28" s="11">
        <v>2.782681520238475</v>
      </c>
      <c r="FR28" s="10">
        <v>31629</v>
      </c>
      <c r="FS28" s="11">
        <v>1.9053304554684953</v>
      </c>
      <c r="FT28" s="10">
        <v>19160</v>
      </c>
      <c r="FU28" s="11">
        <v>2.1401364951355455</v>
      </c>
      <c r="FV28" s="10">
        <v>108116</v>
      </c>
      <c r="FW28" s="13">
        <v>1.625745593280003</v>
      </c>
      <c r="FX28" s="10">
        <v>32366</v>
      </c>
      <c r="FY28" s="11">
        <v>2.7447747853180076</v>
      </c>
      <c r="FZ28" s="10">
        <v>30389</v>
      </c>
      <c r="GA28" s="11">
        <v>1.8584941604424328</v>
      </c>
      <c r="GB28" s="10">
        <v>18301</v>
      </c>
      <c r="GC28" s="11">
        <v>2.086775469527331</v>
      </c>
      <c r="GD28" s="10">
        <v>104339</v>
      </c>
      <c r="GE28" s="13">
        <v>1.5936204474123885</v>
      </c>
      <c r="GF28" s="65">
        <v>31793.5</v>
      </c>
      <c r="GG28" s="11">
        <f>((GF28*100)/GF79)</f>
        <v>2.7428483185943393</v>
      </c>
      <c r="GH28" s="10">
        <v>29225.25</v>
      </c>
      <c r="GI28" s="11">
        <f>((GH28*100)/GH79)</f>
        <v>1.8171186030472306</v>
      </c>
      <c r="GJ28" s="10">
        <v>18332.25</v>
      </c>
      <c r="GK28" s="11">
        <f>((GJ28*100)/GJ79)</f>
        <v>2.10084418817724</v>
      </c>
      <c r="GL28" s="10">
        <v>101598.75</v>
      </c>
      <c r="GM28" s="55">
        <f>(GL28*100)/GL79</f>
        <v>1.5729883306363064</v>
      </c>
      <c r="GN28" s="72">
        <v>33787.25</v>
      </c>
      <c r="GO28" s="11">
        <f>((GN28*100)/GN79)</f>
        <v>2.99973276322822</v>
      </c>
      <c r="GP28" s="12">
        <v>27432.75</v>
      </c>
      <c r="GQ28" s="11">
        <f>((GP28*100)/GP79)</f>
        <v>1.8054828392665987</v>
      </c>
      <c r="GR28" s="12">
        <v>17047</v>
      </c>
      <c r="GS28" s="11">
        <f>((GR28*100)/GR79)</f>
        <v>2.03854179746124</v>
      </c>
      <c r="GT28" s="10">
        <v>100049.25</v>
      </c>
      <c r="GU28" s="55">
        <f>(GT28*100)/GT79</f>
        <v>1.6188972435903608</v>
      </c>
      <c r="GV28" s="82">
        <v>26066</v>
      </c>
      <c r="GW28" s="83">
        <f>(GV28*100)/GV79</f>
        <v>1.549390461732148</v>
      </c>
      <c r="GX28" s="84">
        <v>7395</v>
      </c>
      <c r="GY28" s="83">
        <f>(GX28*100)/GX79</f>
        <v>0.9105561718962594</v>
      </c>
      <c r="GZ28" s="84">
        <v>11246</v>
      </c>
      <c r="HA28" s="83">
        <f>(GZ28*100)/GZ79</f>
        <v>1.2373974382814192</v>
      </c>
      <c r="HB28" s="48">
        <v>66394</v>
      </c>
      <c r="HC28" s="83">
        <f>(HB28*100)/HB79</f>
        <v>1.0596748196115653</v>
      </c>
      <c r="HD28" s="82">
        <v>37348.499999999985</v>
      </c>
      <c r="HE28" s="83">
        <f>(HD28*100)/HD79</f>
        <v>3.0912431331400563</v>
      </c>
      <c r="HF28" s="84">
        <v>28242.750000000007</v>
      </c>
      <c r="HG28" s="83">
        <f>(HF28*100)/HF79</f>
        <v>1.7811524302653545</v>
      </c>
      <c r="HH28" s="84">
        <v>18835.75</v>
      </c>
      <c r="HI28" s="83">
        <f>(HH28*100)/HH79</f>
        <v>2.097300396951325</v>
      </c>
      <c r="HJ28" s="48">
        <v>107820</v>
      </c>
      <c r="HK28" s="83">
        <f>(HJ28*100)/HJ79</f>
        <v>1.6270477447291565</v>
      </c>
    </row>
    <row r="29" spans="2:219" ht="14.25">
      <c r="B29" s="19">
        <v>25</v>
      </c>
      <c r="C29" s="20" t="s">
        <v>27</v>
      </c>
      <c r="D29" s="14">
        <v>22741</v>
      </c>
      <c r="E29" s="15">
        <v>3.4301444247520645</v>
      </c>
      <c r="F29" s="16">
        <v>8974</v>
      </c>
      <c r="G29" s="15">
        <v>0.8747884676872207</v>
      </c>
      <c r="H29" s="16">
        <v>2630</v>
      </c>
      <c r="I29" s="15">
        <v>0.5528613200982958</v>
      </c>
      <c r="J29" s="16">
        <v>43806</v>
      </c>
      <c r="K29" s="17">
        <v>1.2079278850011623</v>
      </c>
      <c r="L29" s="14">
        <v>23751</v>
      </c>
      <c r="M29" s="15">
        <v>3.3179341106983853</v>
      </c>
      <c r="N29" s="14">
        <v>9285</v>
      </c>
      <c r="O29" s="15">
        <v>0.829097065523224</v>
      </c>
      <c r="P29" s="14">
        <v>3062</v>
      </c>
      <c r="Q29" s="15">
        <v>0.5829005680520232</v>
      </c>
      <c r="R29" s="14">
        <v>46538</v>
      </c>
      <c r="S29" s="17">
        <v>1.1774138337143942</v>
      </c>
      <c r="T29" s="14">
        <v>23637</v>
      </c>
      <c r="U29" s="15">
        <v>3.113942060679516</v>
      </c>
      <c r="V29" s="14">
        <v>9214</v>
      </c>
      <c r="W29" s="15">
        <v>0.8032520637057172</v>
      </c>
      <c r="X29" s="14">
        <v>3075</v>
      </c>
      <c r="Y29" s="15">
        <v>0.5585719449747598</v>
      </c>
      <c r="Z29" s="14">
        <v>47060</v>
      </c>
      <c r="AA29" s="17">
        <v>1.142715335429202</v>
      </c>
      <c r="AB29" s="14">
        <v>23814</v>
      </c>
      <c r="AC29" s="15">
        <v>3.0710464822370898</v>
      </c>
      <c r="AD29" s="14">
        <v>9060</v>
      </c>
      <c r="AE29" s="15">
        <v>0.7693045775320607</v>
      </c>
      <c r="AF29" s="14">
        <v>3718</v>
      </c>
      <c r="AG29" s="15">
        <v>0.6396063960639606</v>
      </c>
      <c r="AH29" s="14">
        <v>44971</v>
      </c>
      <c r="AI29" s="17">
        <v>1.1174440644341144</v>
      </c>
      <c r="AJ29" s="14">
        <v>21787</v>
      </c>
      <c r="AK29" s="15">
        <v>3.0133454676722677</v>
      </c>
      <c r="AL29" s="14">
        <v>6910</v>
      </c>
      <c r="AM29" s="15">
        <v>0.6170270902574012</v>
      </c>
      <c r="AN29" s="14">
        <v>3683</v>
      </c>
      <c r="AO29" s="15">
        <v>0.67281326554659</v>
      </c>
      <c r="AP29" s="14">
        <v>43223</v>
      </c>
      <c r="AQ29" s="17">
        <v>1.0762082848840828</v>
      </c>
      <c r="AR29" s="14">
        <v>19841</v>
      </c>
      <c r="AS29" s="15">
        <v>2.8509559704688034</v>
      </c>
      <c r="AT29" s="14">
        <v>6239</v>
      </c>
      <c r="AU29" s="15">
        <v>0.6023061209516417</v>
      </c>
      <c r="AV29" s="14">
        <v>3700</v>
      </c>
      <c r="AW29" s="15">
        <v>0.7268184211146644</v>
      </c>
      <c r="AX29" s="14">
        <v>40109</v>
      </c>
      <c r="AY29" s="17">
        <v>1.0594534341305186</v>
      </c>
      <c r="AZ29" s="14">
        <v>18789</v>
      </c>
      <c r="BA29" s="15">
        <v>2.92792161042701</v>
      </c>
      <c r="BB29" s="14">
        <v>5683</v>
      </c>
      <c r="BC29" s="15">
        <v>0.6040995430188394</v>
      </c>
      <c r="BD29" s="14">
        <v>3485</v>
      </c>
      <c r="BE29" s="15">
        <v>0.7208694285170568</v>
      </c>
      <c r="BF29" s="14">
        <v>37875</v>
      </c>
      <c r="BG29" s="17">
        <v>1.0801729303387564</v>
      </c>
      <c r="BH29" s="14">
        <v>22320</v>
      </c>
      <c r="BI29" s="15">
        <v>3.152457773025865</v>
      </c>
      <c r="BJ29" s="14">
        <v>6904</v>
      </c>
      <c r="BK29" s="15">
        <v>0.6730763606301025</v>
      </c>
      <c r="BL29" s="16">
        <v>3920</v>
      </c>
      <c r="BM29" s="15">
        <v>0.7387472956572213</v>
      </c>
      <c r="BN29" s="16">
        <v>44513</v>
      </c>
      <c r="BO29" s="17">
        <v>1.1444510463269608</v>
      </c>
      <c r="BP29" s="14">
        <v>24926</v>
      </c>
      <c r="BQ29" s="15">
        <v>3.1170630628152107</v>
      </c>
      <c r="BR29" s="14">
        <v>7695</v>
      </c>
      <c r="BS29" s="15">
        <v>0.6650303779308437</v>
      </c>
      <c r="BT29" s="14">
        <v>4540</v>
      </c>
      <c r="BU29" s="15">
        <v>0.764376679439951</v>
      </c>
      <c r="BV29" s="16">
        <v>50265</v>
      </c>
      <c r="BW29" s="17">
        <v>1.1455217086220306</v>
      </c>
      <c r="BX29" s="14">
        <v>27015</v>
      </c>
      <c r="BY29" s="15">
        <v>3.058902124190407</v>
      </c>
      <c r="BZ29" s="14">
        <v>8318</v>
      </c>
      <c r="CA29" s="15">
        <v>0.6462048091683706</v>
      </c>
      <c r="CB29" s="14">
        <v>5575</v>
      </c>
      <c r="CC29" s="15">
        <v>0.8550246308440742</v>
      </c>
      <c r="CD29" s="14">
        <v>55412</v>
      </c>
      <c r="CE29" s="17">
        <v>1.1329350382016976</v>
      </c>
      <c r="CF29" s="14">
        <v>28575</v>
      </c>
      <c r="CG29" s="15">
        <v>2.9735950998899017</v>
      </c>
      <c r="CH29" s="14">
        <v>8705</v>
      </c>
      <c r="CI29" s="15">
        <v>0.6202872774483356</v>
      </c>
      <c r="CJ29" s="14">
        <v>6405</v>
      </c>
      <c r="CK29" s="15">
        <v>0.9008210762596728</v>
      </c>
      <c r="CL29" s="14">
        <v>59124</v>
      </c>
      <c r="CM29" s="17">
        <v>1.1133001939293468</v>
      </c>
      <c r="CN29" s="14">
        <v>31119</v>
      </c>
      <c r="CO29" s="15">
        <v>2.974959633127508</v>
      </c>
      <c r="CP29" s="14">
        <v>9177</v>
      </c>
      <c r="CQ29" s="15">
        <v>0.5998148985733073</v>
      </c>
      <c r="CR29" s="14">
        <v>6303</v>
      </c>
      <c r="CS29" s="15">
        <v>0.8254451353347617</v>
      </c>
      <c r="CT29" s="14">
        <v>63425</v>
      </c>
      <c r="CU29" s="17">
        <v>1.097101765897078</v>
      </c>
      <c r="CV29" s="14">
        <v>31537</v>
      </c>
      <c r="CW29" s="15">
        <v>2.9225063663692605</v>
      </c>
      <c r="CX29" s="14">
        <v>9302</v>
      </c>
      <c r="CY29" s="15">
        <v>0.5916885003667044</v>
      </c>
      <c r="CZ29" s="14">
        <v>6444</v>
      </c>
      <c r="DA29" s="15">
        <v>0.8123480944360963</v>
      </c>
      <c r="DB29" s="16">
        <v>64423</v>
      </c>
      <c r="DC29" s="17">
        <v>1.080359980245191</v>
      </c>
      <c r="DD29" s="14">
        <v>30574</v>
      </c>
      <c r="DE29" s="15">
        <v>2.8592216303567155</v>
      </c>
      <c r="DF29" s="14">
        <v>9065</v>
      </c>
      <c r="DG29" s="15">
        <v>0.5894163834997224</v>
      </c>
      <c r="DH29" s="14">
        <v>6455</v>
      </c>
      <c r="DI29" s="15">
        <v>0.825857330747225</v>
      </c>
      <c r="DJ29" s="16">
        <v>63071</v>
      </c>
      <c r="DK29" s="17">
        <v>1.0736860024684003</v>
      </c>
      <c r="DL29" s="14">
        <v>31714</v>
      </c>
      <c r="DM29" s="15">
        <v>2.8363326756900338</v>
      </c>
      <c r="DN29" s="14">
        <v>9817</v>
      </c>
      <c r="DO29" s="15">
        <v>0.6188474572852157</v>
      </c>
      <c r="DP29" s="14">
        <v>6710</v>
      </c>
      <c r="DQ29" s="15">
        <v>0.829233508942993</v>
      </c>
      <c r="DR29" s="14">
        <v>65738</v>
      </c>
      <c r="DS29" s="17">
        <v>1.0778361035908413</v>
      </c>
      <c r="DT29" s="14">
        <v>33097</v>
      </c>
      <c r="DU29" s="15">
        <v>2.839520789578443</v>
      </c>
      <c r="DV29" s="14">
        <v>9764</v>
      </c>
      <c r="DW29" s="15">
        <v>0.6008877926358629</v>
      </c>
      <c r="DX29" s="14">
        <v>7107</v>
      </c>
      <c r="DY29" s="15">
        <v>0.8403669377629472</v>
      </c>
      <c r="DZ29" s="16">
        <v>68464</v>
      </c>
      <c r="EA29" s="17">
        <v>1.073259222263294</v>
      </c>
      <c r="EB29" s="14">
        <v>33748</v>
      </c>
      <c r="EC29" s="15">
        <v>2.8630644494912776</v>
      </c>
      <c r="ED29" s="14">
        <v>9234</v>
      </c>
      <c r="EE29" s="15">
        <v>0.5732202950029766</v>
      </c>
      <c r="EF29" s="14">
        <v>8116</v>
      </c>
      <c r="EG29" s="15">
        <v>0.9487016137045068</v>
      </c>
      <c r="EH29" s="16">
        <v>69213</v>
      </c>
      <c r="EI29" s="17">
        <v>1.0832952346936204</v>
      </c>
      <c r="EJ29" s="14">
        <v>34359</v>
      </c>
      <c r="EK29" s="15">
        <v>2.891901514252456</v>
      </c>
      <c r="EL29" s="14">
        <v>8837</v>
      </c>
      <c r="EM29" s="15">
        <v>0.5487105581299755</v>
      </c>
      <c r="EN29" s="14">
        <v>8567</v>
      </c>
      <c r="EO29" s="15">
        <v>0.9940533170887361</v>
      </c>
      <c r="EP29" s="14">
        <v>70213</v>
      </c>
      <c r="EQ29" s="17">
        <v>1.0893189402299588</v>
      </c>
      <c r="ER29" s="14">
        <v>34309</v>
      </c>
      <c r="ES29" s="15">
        <v>2.8963301389198426</v>
      </c>
      <c r="ET29" s="14">
        <v>8310</v>
      </c>
      <c r="EU29" s="15">
        <v>0.5158984890568681</v>
      </c>
      <c r="EV29" s="14">
        <v>7945</v>
      </c>
      <c r="EW29" s="15">
        <v>0.9163624620104612</v>
      </c>
      <c r="EX29" s="16">
        <v>68583</v>
      </c>
      <c r="EY29" s="17">
        <v>1.0597815505325872</v>
      </c>
      <c r="EZ29" s="14">
        <v>35670</v>
      </c>
      <c r="FA29" s="15">
        <v>2.9295262905889685</v>
      </c>
      <c r="FB29" s="14">
        <v>8543</v>
      </c>
      <c r="FC29" s="15">
        <v>0.5209000235359252</v>
      </c>
      <c r="FD29" s="14">
        <v>8344</v>
      </c>
      <c r="FE29" s="15">
        <v>0.9498018779759567</v>
      </c>
      <c r="FF29" s="14">
        <v>71020</v>
      </c>
      <c r="FG29" s="17">
        <v>1.0749455943123238</v>
      </c>
      <c r="FH29" s="14">
        <v>35002</v>
      </c>
      <c r="FI29" s="15">
        <v>2.9105683349922624</v>
      </c>
      <c r="FJ29" s="14">
        <v>8301</v>
      </c>
      <c r="FK29" s="15">
        <v>0.5078645278560726</v>
      </c>
      <c r="FL29" s="14">
        <v>8253</v>
      </c>
      <c r="FM29" s="15">
        <v>0.9410898077681815</v>
      </c>
      <c r="FN29" s="14">
        <v>69240</v>
      </c>
      <c r="FO29" s="17">
        <v>1.0573927236597884</v>
      </c>
      <c r="FP29" s="14">
        <v>34200</v>
      </c>
      <c r="FQ29" s="15">
        <v>2.835832652705857</v>
      </c>
      <c r="FR29" s="14">
        <v>8164</v>
      </c>
      <c r="FS29" s="15">
        <v>0.491799229771564</v>
      </c>
      <c r="FT29" s="14">
        <v>8213</v>
      </c>
      <c r="FU29" s="15">
        <v>0.9173768807175489</v>
      </c>
      <c r="FV29" s="14">
        <v>68060</v>
      </c>
      <c r="FW29" s="17">
        <v>1.0234215572037164</v>
      </c>
      <c r="FX29" s="14">
        <v>31606</v>
      </c>
      <c r="FY29" s="15">
        <v>2.6803235452252654</v>
      </c>
      <c r="FZ29" s="14">
        <v>7544</v>
      </c>
      <c r="GA29" s="15">
        <v>0.4613669402210574</v>
      </c>
      <c r="GB29" s="14">
        <v>7738</v>
      </c>
      <c r="GC29" s="15">
        <v>0.8823271178188344</v>
      </c>
      <c r="GD29" s="14">
        <v>63705</v>
      </c>
      <c r="GE29" s="17">
        <v>0.9729975426485419</v>
      </c>
      <c r="GF29" s="66">
        <v>30032.75</v>
      </c>
      <c r="GG29" s="15">
        <f>((GF29*100)/GF79)</f>
        <v>2.5909471382598377</v>
      </c>
      <c r="GH29" s="14">
        <v>7601.25</v>
      </c>
      <c r="GI29" s="15">
        <f>((GH29*100)/GH79)</f>
        <v>0.4726177802213073</v>
      </c>
      <c r="GJ29" s="53">
        <v>7494.25</v>
      </c>
      <c r="GK29" s="15">
        <f>((GJ29*100)/GJ79)</f>
        <v>0.8588281066016054</v>
      </c>
      <c r="GL29" s="53">
        <v>61324.75</v>
      </c>
      <c r="GM29" s="56">
        <f>(GL29*100)/GL79</f>
        <v>0.9494518006293269</v>
      </c>
      <c r="GN29" s="73">
        <v>29981.5</v>
      </c>
      <c r="GO29" s="15">
        <f>((GN29*100)/GN79)</f>
        <v>2.661846934590027</v>
      </c>
      <c r="GP29" s="16">
        <v>7627.25</v>
      </c>
      <c r="GQ29" s="15">
        <f>((GP29*100)/GP79)</f>
        <v>0.5019864572744681</v>
      </c>
      <c r="GR29" s="81">
        <v>7524</v>
      </c>
      <c r="GS29" s="15">
        <f>((GR29*100)/GR79)</f>
        <v>0.899747080665124</v>
      </c>
      <c r="GT29" s="53">
        <v>61222.5</v>
      </c>
      <c r="GU29" s="56">
        <f>(GT29*100)/GT79</f>
        <v>0.9906414740311482</v>
      </c>
      <c r="GV29" s="73">
        <v>35460</v>
      </c>
      <c r="GW29" s="56">
        <f>(GV29*100)/GV79</f>
        <v>2.107779704328319</v>
      </c>
      <c r="GX29" s="85">
        <v>4466</v>
      </c>
      <c r="GY29" s="56">
        <f>(GX29*100)/GX79</f>
        <v>0.5499045116549959</v>
      </c>
      <c r="GZ29" s="85">
        <v>9004</v>
      </c>
      <c r="HA29" s="56">
        <f>(GZ29*100)/GZ79</f>
        <v>0.9907101666624488</v>
      </c>
      <c r="HB29" s="86">
        <v>67577</v>
      </c>
      <c r="HC29" s="56">
        <f>(HB29*100)/HB79</f>
        <v>1.0785559732037646</v>
      </c>
      <c r="HD29" s="73">
        <v>33804.25000000001</v>
      </c>
      <c r="HE29" s="56">
        <f>(HD29*100)/HD79</f>
        <v>2.7978943112427492</v>
      </c>
      <c r="HF29" s="85">
        <v>7840.250000000001</v>
      </c>
      <c r="HG29" s="56">
        <f>(HF29*100)/HF79</f>
        <v>0.49445186256253176</v>
      </c>
      <c r="HH29" s="85">
        <v>8603.750000000002</v>
      </c>
      <c r="HI29" s="56">
        <f>(HH29*100)/HH79</f>
        <v>0.9579999888653208</v>
      </c>
      <c r="HJ29" s="86">
        <v>68093.50000000001</v>
      </c>
      <c r="HK29" s="56">
        <f>(HJ29*100)/HJ79</f>
        <v>1.027558668203625</v>
      </c>
    </row>
    <row r="30" spans="2:219" ht="14.25">
      <c r="B30" s="4">
        <v>26</v>
      </c>
      <c r="C30" s="3" t="s">
        <v>28</v>
      </c>
      <c r="D30" s="10">
        <v>11185</v>
      </c>
      <c r="E30" s="11">
        <v>1.6870922734643086</v>
      </c>
      <c r="F30" s="12">
        <v>3437</v>
      </c>
      <c r="G30" s="11">
        <v>0.3350398889504098</v>
      </c>
      <c r="H30" s="12">
        <v>6660</v>
      </c>
      <c r="I30" s="11">
        <v>1.400021441769829</v>
      </c>
      <c r="J30" s="12">
        <v>34947</v>
      </c>
      <c r="K30" s="13">
        <v>0.9636455233788891</v>
      </c>
      <c r="L30" s="10">
        <v>11101</v>
      </c>
      <c r="M30" s="11">
        <v>1.5507720332980832</v>
      </c>
      <c r="N30" s="10">
        <v>3587</v>
      </c>
      <c r="O30" s="11">
        <v>0.32029845708473936</v>
      </c>
      <c r="P30" s="10">
        <v>6937</v>
      </c>
      <c r="Q30" s="11">
        <v>1.32056866119428</v>
      </c>
      <c r="R30" s="10">
        <v>36678</v>
      </c>
      <c r="S30" s="13">
        <v>0.9279553180836425</v>
      </c>
      <c r="T30" s="10">
        <v>10341</v>
      </c>
      <c r="U30" s="11">
        <v>1.3623249502680912</v>
      </c>
      <c r="V30" s="10">
        <v>3656</v>
      </c>
      <c r="W30" s="11">
        <v>0.3187203760481986</v>
      </c>
      <c r="X30" s="10">
        <v>7163</v>
      </c>
      <c r="Y30" s="11">
        <v>1.3011547453184404</v>
      </c>
      <c r="Z30" s="10">
        <v>36690</v>
      </c>
      <c r="AA30" s="13">
        <v>0.8909100224585086</v>
      </c>
      <c r="AB30" s="10">
        <v>9926</v>
      </c>
      <c r="AC30" s="11">
        <v>1.2800540599095218</v>
      </c>
      <c r="AD30" s="10">
        <v>4075</v>
      </c>
      <c r="AE30" s="11">
        <v>0.3460172354793761</v>
      </c>
      <c r="AF30" s="10">
        <v>7560</v>
      </c>
      <c r="AG30" s="11">
        <v>1.3005444739762082</v>
      </c>
      <c r="AH30" s="10">
        <v>34882</v>
      </c>
      <c r="AI30" s="13">
        <v>0.8667515477883697</v>
      </c>
      <c r="AJ30" s="10">
        <v>8724</v>
      </c>
      <c r="AK30" s="11">
        <v>1.2066106329450068</v>
      </c>
      <c r="AL30" s="10">
        <v>2955</v>
      </c>
      <c r="AM30" s="11">
        <v>0.26386614351817955</v>
      </c>
      <c r="AN30" s="10">
        <v>6619</v>
      </c>
      <c r="AO30" s="11">
        <v>1.209163998005126</v>
      </c>
      <c r="AP30" s="10">
        <v>32245</v>
      </c>
      <c r="AQ30" s="13">
        <v>0.802867365663819</v>
      </c>
      <c r="AR30" s="10">
        <v>7352</v>
      </c>
      <c r="AS30" s="11">
        <v>1.0564098732365628</v>
      </c>
      <c r="AT30" s="10">
        <v>2387</v>
      </c>
      <c r="AU30" s="11">
        <v>0.23043832516614343</v>
      </c>
      <c r="AV30" s="10">
        <v>5178</v>
      </c>
      <c r="AW30" s="11">
        <v>1.017152914738306</v>
      </c>
      <c r="AX30" s="10">
        <v>26765</v>
      </c>
      <c r="AY30" s="13">
        <v>0.7069802579097791</v>
      </c>
      <c r="AZ30" s="10">
        <v>6828</v>
      </c>
      <c r="BA30" s="11">
        <v>1.0640187746019278</v>
      </c>
      <c r="BB30" s="10">
        <v>2262</v>
      </c>
      <c r="BC30" s="11">
        <v>0.24044926382344092</v>
      </c>
      <c r="BD30" s="10">
        <v>4636</v>
      </c>
      <c r="BE30" s="11">
        <v>0.9589528466585582</v>
      </c>
      <c r="BF30" s="10">
        <v>24085</v>
      </c>
      <c r="BG30" s="13">
        <v>0.6868901657348898</v>
      </c>
      <c r="BH30" s="10">
        <v>7730</v>
      </c>
      <c r="BI30" s="11">
        <v>1.0917786104610188</v>
      </c>
      <c r="BJ30" s="10">
        <v>2616</v>
      </c>
      <c r="BK30" s="11">
        <v>0.25503588635694496</v>
      </c>
      <c r="BL30" s="12">
        <v>5233</v>
      </c>
      <c r="BM30" s="11">
        <v>0.9861899485138365</v>
      </c>
      <c r="BN30" s="12">
        <v>27912</v>
      </c>
      <c r="BO30" s="13">
        <v>0.7176311999882761</v>
      </c>
      <c r="BP30" s="10">
        <v>9020</v>
      </c>
      <c r="BQ30" s="11">
        <v>1.1279751595359546</v>
      </c>
      <c r="BR30" s="10">
        <v>2968</v>
      </c>
      <c r="BS30" s="11">
        <v>0.2565055440804086</v>
      </c>
      <c r="BT30" s="10">
        <v>5750</v>
      </c>
      <c r="BU30" s="11">
        <v>0.9680982173523608</v>
      </c>
      <c r="BV30" s="12">
        <v>31620</v>
      </c>
      <c r="BW30" s="13">
        <v>0.7206087024098002</v>
      </c>
      <c r="BX30" s="10">
        <v>9926</v>
      </c>
      <c r="BY30" s="11">
        <v>1.12391865573622</v>
      </c>
      <c r="BZ30" s="10">
        <v>3295</v>
      </c>
      <c r="CA30" s="11">
        <v>0.2559803854544099</v>
      </c>
      <c r="CB30" s="10">
        <v>6305</v>
      </c>
      <c r="CC30" s="11">
        <v>0.9669830129994418</v>
      </c>
      <c r="CD30" s="10">
        <v>35542</v>
      </c>
      <c r="CE30" s="13">
        <v>0.7266797287187746</v>
      </c>
      <c r="CF30" s="10">
        <v>10512</v>
      </c>
      <c r="CG30" s="11">
        <v>1.0939083706051669</v>
      </c>
      <c r="CH30" s="10">
        <v>3599</v>
      </c>
      <c r="CI30" s="11">
        <v>0.25645191401913375</v>
      </c>
      <c r="CJ30" s="10">
        <v>7159</v>
      </c>
      <c r="CK30" s="11">
        <v>1.0068662115445741</v>
      </c>
      <c r="CL30" s="10">
        <v>38851</v>
      </c>
      <c r="CM30" s="13">
        <v>0.731561224449446</v>
      </c>
      <c r="CN30" s="10">
        <v>11765</v>
      </c>
      <c r="CO30" s="11">
        <v>1.1247276610349024</v>
      </c>
      <c r="CP30" s="10">
        <v>4079</v>
      </c>
      <c r="CQ30" s="11">
        <v>0.2666061862570034</v>
      </c>
      <c r="CR30" s="10">
        <v>7969</v>
      </c>
      <c r="CS30" s="11">
        <v>1.0436256200987968</v>
      </c>
      <c r="CT30" s="10">
        <v>42568</v>
      </c>
      <c r="CU30" s="13">
        <v>0.7363252340671158</v>
      </c>
      <c r="CV30" s="10">
        <v>12407</v>
      </c>
      <c r="CW30" s="11">
        <v>1.1497459012443612</v>
      </c>
      <c r="CX30" s="10">
        <v>4168</v>
      </c>
      <c r="CY30" s="11">
        <v>0.2651212287173107</v>
      </c>
      <c r="CZ30" s="10">
        <v>8504</v>
      </c>
      <c r="DA30" s="11">
        <v>1.0720372742216888</v>
      </c>
      <c r="DB30" s="12">
        <v>45207</v>
      </c>
      <c r="DC30" s="13">
        <v>0.7581117555367548</v>
      </c>
      <c r="DD30" s="10">
        <v>11775</v>
      </c>
      <c r="DE30" s="11">
        <v>1.1011753351687814</v>
      </c>
      <c r="DF30" s="10">
        <v>3739</v>
      </c>
      <c r="DG30" s="11">
        <v>0.24311393909602447</v>
      </c>
      <c r="DH30" s="10">
        <v>8556</v>
      </c>
      <c r="DI30" s="11">
        <v>1.0946607779819142</v>
      </c>
      <c r="DJ30" s="12">
        <v>43525</v>
      </c>
      <c r="DK30" s="13">
        <v>0.7409456526365068</v>
      </c>
      <c r="DL30" s="10">
        <v>12278</v>
      </c>
      <c r="DM30" s="11">
        <v>1.098079478846006</v>
      </c>
      <c r="DN30" s="10">
        <v>4019</v>
      </c>
      <c r="DO30" s="11">
        <v>0.2533511185524378</v>
      </c>
      <c r="DP30" s="10">
        <v>8409</v>
      </c>
      <c r="DQ30" s="11">
        <v>1.0391988936962189</v>
      </c>
      <c r="DR30" s="10">
        <v>45165</v>
      </c>
      <c r="DS30" s="13">
        <v>0.7405224926021532</v>
      </c>
      <c r="DT30" s="10">
        <v>13179</v>
      </c>
      <c r="DU30" s="11">
        <v>1.1306778404645226</v>
      </c>
      <c r="DV30" s="10">
        <v>4205</v>
      </c>
      <c r="DW30" s="11">
        <v>0.2587805374880995</v>
      </c>
      <c r="DX30" s="10">
        <v>8924</v>
      </c>
      <c r="DY30" s="11">
        <v>1.0552180318835713</v>
      </c>
      <c r="DZ30" s="12">
        <v>46825</v>
      </c>
      <c r="EA30" s="13">
        <v>0.7340407087298251</v>
      </c>
      <c r="EB30" s="10">
        <v>12625</v>
      </c>
      <c r="EC30" s="11">
        <v>1.0710616532780426</v>
      </c>
      <c r="ED30" s="10">
        <v>4215</v>
      </c>
      <c r="EE30" s="11">
        <v>0.2616551379074666</v>
      </c>
      <c r="EF30" s="10">
        <v>8619</v>
      </c>
      <c r="EG30" s="11">
        <v>1.007498670344892</v>
      </c>
      <c r="EH30" s="12">
        <v>45816</v>
      </c>
      <c r="EI30" s="13">
        <v>0.7170943966122392</v>
      </c>
      <c r="EJ30" s="10">
        <v>12805</v>
      </c>
      <c r="EK30" s="11">
        <v>1.0777612529469047</v>
      </c>
      <c r="EL30" s="10">
        <v>4440</v>
      </c>
      <c r="EM30" s="11">
        <v>0.27569026571201666</v>
      </c>
      <c r="EN30" s="10">
        <v>8585</v>
      </c>
      <c r="EO30" s="11">
        <v>0.9961419081600092</v>
      </c>
      <c r="EP30" s="10">
        <v>45935</v>
      </c>
      <c r="EQ30" s="13">
        <v>0.7126581333864549</v>
      </c>
      <c r="ER30" s="10">
        <v>12654</v>
      </c>
      <c r="ES30" s="11">
        <v>1.068237534696193</v>
      </c>
      <c r="ET30" s="10">
        <v>4189</v>
      </c>
      <c r="EU30" s="11">
        <v>0.2600600205366089</v>
      </c>
      <c r="EV30" s="10">
        <v>9113</v>
      </c>
      <c r="EW30" s="11">
        <v>1.0510775476779526</v>
      </c>
      <c r="EX30" s="12">
        <v>46633</v>
      </c>
      <c r="EY30" s="13">
        <v>0.7205982976245737</v>
      </c>
      <c r="EZ30" s="10">
        <v>12328</v>
      </c>
      <c r="FA30" s="11">
        <v>1.012481079629403</v>
      </c>
      <c r="FB30" s="10">
        <v>4280</v>
      </c>
      <c r="FC30" s="11">
        <v>0.2609682899138195</v>
      </c>
      <c r="FD30" s="10">
        <v>10164</v>
      </c>
      <c r="FE30" s="11">
        <v>1.1569734285411821</v>
      </c>
      <c r="FF30" s="10">
        <v>47842</v>
      </c>
      <c r="FG30" s="13">
        <v>0.7241276699956378</v>
      </c>
      <c r="FH30" s="10">
        <v>12044</v>
      </c>
      <c r="FI30" s="11">
        <v>1.0015109144233703</v>
      </c>
      <c r="FJ30" s="10">
        <v>3846</v>
      </c>
      <c r="FK30" s="11">
        <v>0.23530261102691907</v>
      </c>
      <c r="FL30" s="10">
        <v>9168</v>
      </c>
      <c r="FM30" s="11">
        <v>1.045427281911873</v>
      </c>
      <c r="FN30" s="10">
        <v>45157</v>
      </c>
      <c r="FO30" s="13">
        <v>0.689611253932771</v>
      </c>
      <c r="FP30" s="10">
        <v>11787</v>
      </c>
      <c r="FQ30" s="11">
        <v>0.9773672361825713</v>
      </c>
      <c r="FR30" s="10">
        <v>4205</v>
      </c>
      <c r="FS30" s="11">
        <v>0.2533091329237416</v>
      </c>
      <c r="FT30" s="10">
        <v>9634</v>
      </c>
      <c r="FU30" s="11">
        <v>1.0760999475018709</v>
      </c>
      <c r="FV30" s="10">
        <v>45739</v>
      </c>
      <c r="FW30" s="13">
        <v>0.6877795857323066</v>
      </c>
      <c r="FX30" s="10">
        <v>11427</v>
      </c>
      <c r="FY30" s="11">
        <v>0.9690583164996871</v>
      </c>
      <c r="FZ30" s="10">
        <v>4257</v>
      </c>
      <c r="GA30" s="11">
        <v>0.26034452074775205</v>
      </c>
      <c r="GB30" s="10">
        <v>9177</v>
      </c>
      <c r="GC30" s="11">
        <v>1.0464094029753739</v>
      </c>
      <c r="GD30" s="10">
        <v>44289</v>
      </c>
      <c r="GE30" s="13">
        <v>0.6764475028076489</v>
      </c>
      <c r="GF30" s="65">
        <v>11550.25</v>
      </c>
      <c r="GG30" s="11">
        <f>((GF30*100)/GF79)</f>
        <v>0.9964484498983839</v>
      </c>
      <c r="GH30" s="10">
        <v>3881.25</v>
      </c>
      <c r="GI30" s="11">
        <f>((GH30*100)/GH79)</f>
        <v>0.24132185620574892</v>
      </c>
      <c r="GJ30" s="10">
        <v>8727.25</v>
      </c>
      <c r="GK30" s="11">
        <f>((GJ30*100)/GJ79)</f>
        <v>1.0001277770742718</v>
      </c>
      <c r="GL30" s="10">
        <v>43960.25</v>
      </c>
      <c r="GM30" s="55">
        <f>(GL30*100)/GL79</f>
        <v>0.6806083762039856</v>
      </c>
      <c r="GN30" s="72">
        <v>11563.5</v>
      </c>
      <c r="GO30" s="11">
        <f>((GN30*100)/GN79)</f>
        <v>1.0266419968357745</v>
      </c>
      <c r="GP30" s="12">
        <v>3233.5</v>
      </c>
      <c r="GQ30" s="11">
        <f>((GP30*100)/GP79)</f>
        <v>0.21281237793398572</v>
      </c>
      <c r="GR30" s="12">
        <v>7871</v>
      </c>
      <c r="GS30" s="11">
        <f>((GR30*100)/GR79)</f>
        <v>0.9412425932901637</v>
      </c>
      <c r="GT30" s="10">
        <v>41329.25</v>
      </c>
      <c r="GU30" s="55">
        <f>(GT30*100)/GT79</f>
        <v>0.668748730296898</v>
      </c>
      <c r="GV30" s="82">
        <v>14193</v>
      </c>
      <c r="GW30" s="83">
        <f>(GV30*100)/GV79</f>
        <v>0.8436468511994313</v>
      </c>
      <c r="GX30" s="84">
        <v>1882</v>
      </c>
      <c r="GY30" s="83">
        <f>(GX30*100)/GX79</f>
        <v>0.23173315963607305</v>
      </c>
      <c r="GZ30" s="84">
        <v>8719</v>
      </c>
      <c r="HA30" s="83">
        <f>(GZ30*100)/GZ79</f>
        <v>0.9593516151854611</v>
      </c>
      <c r="HB30" s="48">
        <v>45790</v>
      </c>
      <c r="HC30" s="83">
        <f>(HB30*100)/HB79</f>
        <v>0.7308267311807328</v>
      </c>
      <c r="HD30" s="82">
        <v>12947.500000000013</v>
      </c>
      <c r="HE30" s="83">
        <f>(HD30*100)/HD79</f>
        <v>1.0716326081725083</v>
      </c>
      <c r="HF30" s="84">
        <v>3050</v>
      </c>
      <c r="HG30" s="83">
        <f>(HF30*100)/HF79</f>
        <v>0.19235077718385532</v>
      </c>
      <c r="HH30" s="84">
        <v>9210.250000000007</v>
      </c>
      <c r="HI30" s="83">
        <f>(HH30*100)/HH79</f>
        <v>1.0255318201303878</v>
      </c>
      <c r="HJ30" s="48">
        <v>46977.75000000002</v>
      </c>
      <c r="HK30" s="83">
        <f>(HJ30*100)/HJ79</f>
        <v>0.7089133944532569</v>
      </c>
    </row>
    <row r="31" spans="2:219" ht="14.25">
      <c r="B31" s="19">
        <v>27</v>
      </c>
      <c r="C31" s="20" t="s">
        <v>29</v>
      </c>
      <c r="D31" s="14">
        <v>8732</v>
      </c>
      <c r="E31" s="15">
        <v>1.317093404728685</v>
      </c>
      <c r="F31" s="16">
        <v>2937</v>
      </c>
      <c r="G31" s="15">
        <v>0.28629972471555243</v>
      </c>
      <c r="H31" s="16">
        <v>12433</v>
      </c>
      <c r="I31" s="15">
        <v>2.6135835714000426</v>
      </c>
      <c r="J31" s="16">
        <v>35250</v>
      </c>
      <c r="K31" s="17">
        <v>0.9720005922999354</v>
      </c>
      <c r="L31" s="14">
        <v>9024</v>
      </c>
      <c r="M31" s="15">
        <v>1.2606221807478517</v>
      </c>
      <c r="N31" s="14">
        <v>2949</v>
      </c>
      <c r="O31" s="15">
        <v>0.2633287287267623</v>
      </c>
      <c r="P31" s="14">
        <v>12597</v>
      </c>
      <c r="Q31" s="15">
        <v>2.398039992080776</v>
      </c>
      <c r="R31" s="14">
        <v>36158</v>
      </c>
      <c r="S31" s="17">
        <v>0.9147992908901342</v>
      </c>
      <c r="T31" s="14">
        <v>8364</v>
      </c>
      <c r="U31" s="15">
        <v>1.101874662415851</v>
      </c>
      <c r="V31" s="14">
        <v>3354</v>
      </c>
      <c r="W31" s="15">
        <v>0.29239281763283864</v>
      </c>
      <c r="X31" s="14">
        <v>12202</v>
      </c>
      <c r="Y31" s="15">
        <v>2.216486137425047</v>
      </c>
      <c r="Z31" s="14">
        <v>35826</v>
      </c>
      <c r="AA31" s="17">
        <v>0.8699302933932551</v>
      </c>
      <c r="AB31" s="14">
        <v>8080</v>
      </c>
      <c r="AC31" s="15">
        <v>1.0419944392573983</v>
      </c>
      <c r="AD31" s="14">
        <v>2959</v>
      </c>
      <c r="AE31" s="15">
        <v>0.25125521467079115</v>
      </c>
      <c r="AF31" s="14">
        <v>11287</v>
      </c>
      <c r="AG31" s="15">
        <v>1.941699137271093</v>
      </c>
      <c r="AH31" s="14">
        <v>32279</v>
      </c>
      <c r="AI31" s="17">
        <v>0.802071934265833</v>
      </c>
      <c r="AJ31" s="14">
        <v>7763</v>
      </c>
      <c r="AK31" s="15">
        <v>1.0736953626263284</v>
      </c>
      <c r="AL31" s="14">
        <v>1827</v>
      </c>
      <c r="AM31" s="15">
        <v>0.163141605484844</v>
      </c>
      <c r="AN31" s="14">
        <v>11077</v>
      </c>
      <c r="AO31" s="15">
        <v>2.023554858120982</v>
      </c>
      <c r="AP31" s="14">
        <v>31240</v>
      </c>
      <c r="AQ31" s="17">
        <v>0.7778438983823137</v>
      </c>
      <c r="AR31" s="14">
        <v>7066</v>
      </c>
      <c r="AS31" s="15">
        <v>1.0153144945986878</v>
      </c>
      <c r="AT31" s="14">
        <v>1754</v>
      </c>
      <c r="AU31" s="15">
        <v>0.16932920919204675</v>
      </c>
      <c r="AV31" s="14">
        <v>10259</v>
      </c>
      <c r="AW31" s="15">
        <v>2.0152514005987414</v>
      </c>
      <c r="AX31" s="14">
        <v>28853</v>
      </c>
      <c r="AY31" s="17">
        <v>0.7621334347644632</v>
      </c>
      <c r="AZ31" s="14">
        <v>6374</v>
      </c>
      <c r="BA31" s="15">
        <v>0.9932711876556369</v>
      </c>
      <c r="BB31" s="14">
        <v>1583</v>
      </c>
      <c r="BC31" s="15">
        <v>0.16827196491269097</v>
      </c>
      <c r="BD31" s="14">
        <v>10079</v>
      </c>
      <c r="BE31" s="15">
        <v>2.0848329899636773</v>
      </c>
      <c r="BF31" s="14">
        <v>27584</v>
      </c>
      <c r="BG31" s="17">
        <v>0.7866796068769442</v>
      </c>
      <c r="BH31" s="14">
        <v>7430</v>
      </c>
      <c r="BI31" s="15">
        <v>1.0494068661999183</v>
      </c>
      <c r="BJ31" s="14">
        <v>1865</v>
      </c>
      <c r="BK31" s="15">
        <v>0.18182030888979447</v>
      </c>
      <c r="BL31" s="16">
        <v>10514</v>
      </c>
      <c r="BM31" s="15">
        <v>1.9814257822806185</v>
      </c>
      <c r="BN31" s="16">
        <v>30712</v>
      </c>
      <c r="BO31" s="17">
        <v>0.7896205723000835</v>
      </c>
      <c r="BP31" s="14">
        <v>8613</v>
      </c>
      <c r="BQ31" s="15">
        <v>1.0770787194105518</v>
      </c>
      <c r="BR31" s="14">
        <v>1885</v>
      </c>
      <c r="BS31" s="15">
        <v>0.16290867607532689</v>
      </c>
      <c r="BT31" s="14">
        <v>11442</v>
      </c>
      <c r="BU31" s="15">
        <v>1.9264312700775152</v>
      </c>
      <c r="BV31" s="16">
        <v>34098</v>
      </c>
      <c r="BW31" s="17">
        <v>0.7770814527125038</v>
      </c>
      <c r="BX31" s="14">
        <v>9399</v>
      </c>
      <c r="BY31" s="15">
        <v>1.0642465691380951</v>
      </c>
      <c r="BZ31" s="14">
        <v>2488</v>
      </c>
      <c r="CA31" s="15">
        <v>0.1932865550866682</v>
      </c>
      <c r="CB31" s="14">
        <v>11987</v>
      </c>
      <c r="CC31" s="15">
        <v>1.8384179820498505</v>
      </c>
      <c r="CD31" s="14">
        <v>36851</v>
      </c>
      <c r="CE31" s="17">
        <v>0.7534431006419324</v>
      </c>
      <c r="CF31" s="14">
        <v>10443</v>
      </c>
      <c r="CG31" s="15">
        <v>1.086728035980761</v>
      </c>
      <c r="CH31" s="14">
        <v>3272</v>
      </c>
      <c r="CI31" s="15">
        <v>0.23315105936943756</v>
      </c>
      <c r="CJ31" s="14">
        <v>12276</v>
      </c>
      <c r="CK31" s="15">
        <v>1.7265385686438317</v>
      </c>
      <c r="CL31" s="14">
        <v>39487</v>
      </c>
      <c r="CM31" s="17">
        <v>0.7435370536108538</v>
      </c>
      <c r="CN31" s="14">
        <v>11160</v>
      </c>
      <c r="CO31" s="15">
        <v>1.0668899870080333</v>
      </c>
      <c r="CP31" s="14">
        <v>3014</v>
      </c>
      <c r="CQ31" s="15">
        <v>0.1969970692274107</v>
      </c>
      <c r="CR31" s="14">
        <v>12196</v>
      </c>
      <c r="CS31" s="15">
        <v>1.5971963938668496</v>
      </c>
      <c r="CT31" s="14">
        <v>41116</v>
      </c>
      <c r="CU31" s="17">
        <v>0.7112090848502052</v>
      </c>
      <c r="CV31" s="14">
        <v>11520</v>
      </c>
      <c r="CW31" s="15">
        <v>1.0675483825529974</v>
      </c>
      <c r="CX31" s="14">
        <v>2999</v>
      </c>
      <c r="CY31" s="15">
        <v>0.19076261154587684</v>
      </c>
      <c r="CZ31" s="14">
        <v>12961</v>
      </c>
      <c r="DA31" s="15">
        <v>1.6338987666024587</v>
      </c>
      <c r="DB31" s="16">
        <v>42176</v>
      </c>
      <c r="DC31" s="17">
        <v>0.7072825314999485</v>
      </c>
      <c r="DD31" s="14">
        <v>10477</v>
      </c>
      <c r="DE31" s="15">
        <v>0.9797888735934881</v>
      </c>
      <c r="DF31" s="14">
        <v>2697</v>
      </c>
      <c r="DG31" s="15">
        <v>0.17536194002192512</v>
      </c>
      <c r="DH31" s="14">
        <v>12229</v>
      </c>
      <c r="DI31" s="15">
        <v>1.5645870329524112</v>
      </c>
      <c r="DJ31" s="16">
        <v>38564</v>
      </c>
      <c r="DK31" s="17">
        <v>0.6564923181682768</v>
      </c>
      <c r="DL31" s="14">
        <v>11000</v>
      </c>
      <c r="DM31" s="15">
        <v>0.9837819080718411</v>
      </c>
      <c r="DN31" s="14">
        <v>2785</v>
      </c>
      <c r="DO31" s="15">
        <v>0.175561797752809</v>
      </c>
      <c r="DP31" s="14">
        <v>13118</v>
      </c>
      <c r="DQ31" s="15">
        <v>1.6211453308963013</v>
      </c>
      <c r="DR31" s="14">
        <v>41022</v>
      </c>
      <c r="DS31" s="17">
        <v>0.672594125794875</v>
      </c>
      <c r="DT31" s="14">
        <v>11415</v>
      </c>
      <c r="DU31" s="15">
        <v>0.9793373965325536</v>
      </c>
      <c r="DV31" s="14">
        <v>2717</v>
      </c>
      <c r="DW31" s="15">
        <v>0.16720730567304787</v>
      </c>
      <c r="DX31" s="14">
        <v>13246</v>
      </c>
      <c r="DY31" s="15">
        <v>1.5662727532866187</v>
      </c>
      <c r="DZ31" s="16">
        <v>41741</v>
      </c>
      <c r="EA31" s="17">
        <v>0.6543426208882355</v>
      </c>
      <c r="EB31" s="14">
        <v>10842</v>
      </c>
      <c r="EC31" s="15">
        <v>0.9197980550368742</v>
      </c>
      <c r="ED31" s="14">
        <v>2700</v>
      </c>
      <c r="EE31" s="15">
        <v>0.16760827339268322</v>
      </c>
      <c r="EF31" s="14">
        <v>12842</v>
      </c>
      <c r="EG31" s="15">
        <v>1.5011367820592998</v>
      </c>
      <c r="EH31" s="16">
        <v>40241</v>
      </c>
      <c r="EI31" s="17">
        <v>0.6298366425282241</v>
      </c>
      <c r="EJ31" s="14">
        <v>10666</v>
      </c>
      <c r="EK31" s="15">
        <v>0.8977275692254343</v>
      </c>
      <c r="EL31" s="14">
        <v>2524</v>
      </c>
      <c r="EM31" s="15">
        <v>0.15672122312097525</v>
      </c>
      <c r="EN31" s="14">
        <v>12683</v>
      </c>
      <c r="EO31" s="15">
        <v>1.4716444753865343</v>
      </c>
      <c r="EP31" s="14">
        <v>39903</v>
      </c>
      <c r="EQ31" s="17">
        <v>0.619074725079345</v>
      </c>
      <c r="ER31" s="14">
        <v>10330</v>
      </c>
      <c r="ES31" s="15">
        <v>0.8720478689277441</v>
      </c>
      <c r="ET31" s="14">
        <v>2590</v>
      </c>
      <c r="EU31" s="15">
        <v>0.16079146650508883</v>
      </c>
      <c r="EV31" s="14">
        <v>12802</v>
      </c>
      <c r="EW31" s="15">
        <v>1.4765603824616644</v>
      </c>
      <c r="EX31" s="16">
        <v>39293</v>
      </c>
      <c r="EY31" s="17">
        <v>0.6071766540553337</v>
      </c>
      <c r="EZ31" s="14">
        <v>10767</v>
      </c>
      <c r="FA31" s="15">
        <v>0.8842783731643237</v>
      </c>
      <c r="FB31" s="14">
        <v>2629</v>
      </c>
      <c r="FC31" s="15">
        <v>0.16030038181855874</v>
      </c>
      <c r="FD31" s="14">
        <v>12029</v>
      </c>
      <c r="FE31" s="15">
        <v>1.369267352609394</v>
      </c>
      <c r="FF31" s="14">
        <v>38872</v>
      </c>
      <c r="FG31" s="17">
        <v>0.5883594078021495</v>
      </c>
      <c r="FH31" s="14">
        <v>9728</v>
      </c>
      <c r="FI31" s="15">
        <v>0.8089254546255851</v>
      </c>
      <c r="FJ31" s="14">
        <v>2152</v>
      </c>
      <c r="FK31" s="15">
        <v>0.1316617833931175</v>
      </c>
      <c r="FL31" s="14">
        <v>11604</v>
      </c>
      <c r="FM31" s="15">
        <v>1.3232044261895042</v>
      </c>
      <c r="FN31" s="14">
        <v>36032</v>
      </c>
      <c r="FO31" s="17">
        <v>0.5502595987710788</v>
      </c>
      <c r="FP31" s="14">
        <v>9561</v>
      </c>
      <c r="FQ31" s="15">
        <v>0.7927893565064532</v>
      </c>
      <c r="FR31" s="14">
        <v>2086</v>
      </c>
      <c r="FS31" s="15">
        <v>0.12566060672507134</v>
      </c>
      <c r="FT31" s="14">
        <v>12125</v>
      </c>
      <c r="FU31" s="15">
        <v>1.3543400314988774</v>
      </c>
      <c r="FV31" s="14">
        <v>36581</v>
      </c>
      <c r="FW31" s="17">
        <v>0.550070290685706</v>
      </c>
      <c r="FX31" s="14">
        <v>9295</v>
      </c>
      <c r="FY31" s="15">
        <v>0.7882556271868899</v>
      </c>
      <c r="FZ31" s="14">
        <v>2190</v>
      </c>
      <c r="GA31" s="15">
        <v>0.1339334039082868</v>
      </c>
      <c r="GB31" s="14">
        <v>11906</v>
      </c>
      <c r="GC31" s="15">
        <v>1.3575842161735647</v>
      </c>
      <c r="GD31" s="14">
        <v>36339</v>
      </c>
      <c r="GE31" s="17">
        <v>0.5550232745044402</v>
      </c>
      <c r="GF31" s="66">
        <v>9038.25</v>
      </c>
      <c r="GG31" s="15">
        <f>((GF31*100)/GF79)</f>
        <v>0.7797363868569137</v>
      </c>
      <c r="GH31" s="14">
        <v>2428.5</v>
      </c>
      <c r="GI31" s="15">
        <f>((GH31*100)/GH79)</f>
        <v>0.15099520200854397</v>
      </c>
      <c r="GJ31" s="14">
        <v>11425.25</v>
      </c>
      <c r="GK31" s="15">
        <f>((GJ31*100)/GJ79)</f>
        <v>1.309313917329952</v>
      </c>
      <c r="GL31" s="14">
        <v>35487</v>
      </c>
      <c r="GM31" s="56">
        <f>(GL31*100)/GL79</f>
        <v>0.5494224770412097</v>
      </c>
      <c r="GN31" s="73">
        <v>9024.75</v>
      </c>
      <c r="GO31" s="15">
        <f>((GN31*100)/GN79)</f>
        <v>0.8012442046909376</v>
      </c>
      <c r="GP31" s="16">
        <v>2205.75</v>
      </c>
      <c r="GQ31" s="15">
        <f>((GP31*100)/GP79)</f>
        <v>0.1451711466299332</v>
      </c>
      <c r="GR31" s="16">
        <v>10921</v>
      </c>
      <c r="GS31" s="15">
        <f>((GR31*100)/GR79)</f>
        <v>1.3059726033949788</v>
      </c>
      <c r="GT31" s="14">
        <v>34628.75</v>
      </c>
      <c r="GU31" s="56">
        <f>(GT31*100)/GT79</f>
        <v>0.56032791774031</v>
      </c>
      <c r="GV31" s="73">
        <v>9797</v>
      </c>
      <c r="GW31" s="56">
        <f>(GV31*100)/GV79</f>
        <v>0.5823439865568116</v>
      </c>
      <c r="GX31" s="85">
        <v>1677</v>
      </c>
      <c r="GY31" s="56">
        <f>(GX31*100)/GX79</f>
        <v>0.20649123735903002</v>
      </c>
      <c r="GZ31" s="85">
        <v>11569</v>
      </c>
      <c r="HA31" s="56">
        <f>(GZ31*100)/GZ79</f>
        <v>1.272937129955339</v>
      </c>
      <c r="HB31" s="86">
        <v>36687</v>
      </c>
      <c r="HC31" s="56">
        <f>(HB31*100)/HB79</f>
        <v>0.5855392069628204</v>
      </c>
      <c r="HD31" s="73">
        <v>9595.999999999996</v>
      </c>
      <c r="HE31" s="56">
        <f>(HD31*100)/HD79</f>
        <v>0.794237227883636</v>
      </c>
      <c r="HF31" s="85">
        <v>2209.749999999999</v>
      </c>
      <c r="HG31" s="56">
        <f>(HF31*100)/HF79</f>
        <v>0.13935971471541775</v>
      </c>
      <c r="HH31" s="85">
        <v>12027.25000000001</v>
      </c>
      <c r="HI31" s="56">
        <f>(HH31*100)/HH79</f>
        <v>1.339195742098554</v>
      </c>
      <c r="HJ31" s="86">
        <v>37577.75000000001</v>
      </c>
      <c r="HK31" s="56">
        <f>(HJ31*100)/HJ79</f>
        <v>0.567063563248897</v>
      </c>
    </row>
    <row r="32" spans="2:219" ht="14.25">
      <c r="B32" s="4">
        <v>28</v>
      </c>
      <c r="C32" s="3" t="s">
        <v>30</v>
      </c>
      <c r="D32" s="10">
        <v>24122</v>
      </c>
      <c r="E32" s="11">
        <v>3.638447905275463</v>
      </c>
      <c r="F32" s="12">
        <v>10321</v>
      </c>
      <c r="G32" s="11">
        <v>1.0060944701359267</v>
      </c>
      <c r="H32" s="12">
        <v>6499</v>
      </c>
      <c r="I32" s="11">
        <v>1.3661770795889066</v>
      </c>
      <c r="J32" s="12">
        <v>59584</v>
      </c>
      <c r="K32" s="13">
        <v>1.6429981075631022</v>
      </c>
      <c r="L32" s="10">
        <v>25578</v>
      </c>
      <c r="M32" s="11">
        <v>3.573159811521338</v>
      </c>
      <c r="N32" s="10">
        <v>11088</v>
      </c>
      <c r="O32" s="11">
        <v>0.9900945893938081</v>
      </c>
      <c r="P32" s="10">
        <v>7229</v>
      </c>
      <c r="Q32" s="11">
        <v>1.37615552137429</v>
      </c>
      <c r="R32" s="10">
        <v>64694</v>
      </c>
      <c r="S32" s="13">
        <v>1.6367615831861924</v>
      </c>
      <c r="T32" s="10">
        <v>25199</v>
      </c>
      <c r="U32" s="11">
        <v>3.3197201839092574</v>
      </c>
      <c r="V32" s="10">
        <v>11931</v>
      </c>
      <c r="W32" s="11">
        <v>1.0401129120982104</v>
      </c>
      <c r="X32" s="10">
        <v>7032</v>
      </c>
      <c r="Y32" s="11">
        <v>1.2773586722154506</v>
      </c>
      <c r="Z32" s="10">
        <v>65485</v>
      </c>
      <c r="AA32" s="13">
        <v>1.590112914164498</v>
      </c>
      <c r="AB32" s="10">
        <v>25960</v>
      </c>
      <c r="AC32" s="11">
        <v>3.347794015237879</v>
      </c>
      <c r="AD32" s="10">
        <v>11633</v>
      </c>
      <c r="AE32" s="11">
        <v>0.987783681062965</v>
      </c>
      <c r="AF32" s="10">
        <v>7485</v>
      </c>
      <c r="AG32" s="11">
        <v>1.2876422470518412</v>
      </c>
      <c r="AH32" s="10">
        <v>59925</v>
      </c>
      <c r="AI32" s="13">
        <v>1.4890226048167552</v>
      </c>
      <c r="AJ32" s="10">
        <v>23070</v>
      </c>
      <c r="AK32" s="11">
        <v>3.190796343654437</v>
      </c>
      <c r="AL32" s="10">
        <v>8058</v>
      </c>
      <c r="AM32" s="11">
        <v>0.7195375243551576</v>
      </c>
      <c r="AN32" s="10">
        <v>6913</v>
      </c>
      <c r="AO32" s="11">
        <v>1.262872143557854</v>
      </c>
      <c r="AP32" s="10">
        <v>56676</v>
      </c>
      <c r="AQ32" s="13">
        <v>1.411174160842382</v>
      </c>
      <c r="AR32" s="10">
        <v>20680</v>
      </c>
      <c r="AS32" s="11">
        <v>2.9715119938155765</v>
      </c>
      <c r="AT32" s="10">
        <v>6321</v>
      </c>
      <c r="AU32" s="11">
        <v>0.6102223097508138</v>
      </c>
      <c r="AV32" s="10">
        <v>5619</v>
      </c>
      <c r="AW32" s="11">
        <v>1.1037818130387296</v>
      </c>
      <c r="AX32" s="10">
        <v>49001</v>
      </c>
      <c r="AY32" s="13">
        <v>1.2943298941840868</v>
      </c>
      <c r="AZ32" s="10">
        <v>18775</v>
      </c>
      <c r="BA32" s="11">
        <v>2.9257399667766837</v>
      </c>
      <c r="BB32" s="10">
        <v>5840</v>
      </c>
      <c r="BC32" s="11">
        <v>0.6207885502780262</v>
      </c>
      <c r="BD32" s="10">
        <v>5076</v>
      </c>
      <c r="BE32" s="11">
        <v>1.0499664904311565</v>
      </c>
      <c r="BF32" s="10">
        <v>44829</v>
      </c>
      <c r="BG32" s="13">
        <v>1.2784969582615475</v>
      </c>
      <c r="BH32" s="10">
        <v>22132</v>
      </c>
      <c r="BI32" s="11">
        <v>3.125904813288909</v>
      </c>
      <c r="BJ32" s="10">
        <v>6803</v>
      </c>
      <c r="BK32" s="11">
        <v>0.6632297916232021</v>
      </c>
      <c r="BL32" s="12">
        <v>6018</v>
      </c>
      <c r="BM32" s="11">
        <v>1.1341278635880503</v>
      </c>
      <c r="BN32" s="12">
        <v>54218</v>
      </c>
      <c r="BO32" s="13">
        <v>1.393971352857708</v>
      </c>
      <c r="BP32" s="10">
        <v>26443</v>
      </c>
      <c r="BQ32" s="11">
        <v>3.306767976009894</v>
      </c>
      <c r="BR32" s="10">
        <v>7967</v>
      </c>
      <c r="BS32" s="11">
        <v>0.6885376245581588</v>
      </c>
      <c r="BT32" s="10">
        <v>7630</v>
      </c>
      <c r="BU32" s="11">
        <v>1.2846242431997414</v>
      </c>
      <c r="BV32" s="12">
        <v>65349</v>
      </c>
      <c r="BW32" s="13">
        <v>1.4892807746292864</v>
      </c>
      <c r="BX32" s="10">
        <v>30003</v>
      </c>
      <c r="BY32" s="11">
        <v>3.39723266452285</v>
      </c>
      <c r="BZ32" s="10">
        <v>8943</v>
      </c>
      <c r="CA32" s="11">
        <v>0.6947595105064605</v>
      </c>
      <c r="CB32" s="10">
        <v>8486</v>
      </c>
      <c r="CC32" s="11">
        <v>1.3014778506444509</v>
      </c>
      <c r="CD32" s="10">
        <v>75482</v>
      </c>
      <c r="CE32" s="13">
        <v>1.5432794801404126</v>
      </c>
      <c r="CF32" s="10">
        <v>33185</v>
      </c>
      <c r="CG32" s="11">
        <v>3.453324703056741</v>
      </c>
      <c r="CH32" s="10">
        <v>9904</v>
      </c>
      <c r="CI32" s="11">
        <v>0.7057237444972217</v>
      </c>
      <c r="CJ32" s="10">
        <v>9648</v>
      </c>
      <c r="CK32" s="11">
        <v>1.3569276727171464</v>
      </c>
      <c r="CL32" s="10">
        <v>83277</v>
      </c>
      <c r="CM32" s="13">
        <v>1.56809925326186</v>
      </c>
      <c r="CN32" s="10">
        <v>36342</v>
      </c>
      <c r="CO32" s="11">
        <v>3.4742756189826114</v>
      </c>
      <c r="CP32" s="10">
        <v>11216</v>
      </c>
      <c r="CQ32" s="11">
        <v>0.7330853113651753</v>
      </c>
      <c r="CR32" s="10">
        <v>10977</v>
      </c>
      <c r="CS32" s="11">
        <v>1.4375553308852418</v>
      </c>
      <c r="CT32" s="10">
        <v>93010</v>
      </c>
      <c r="CU32" s="13">
        <v>1.6088519550033462</v>
      </c>
      <c r="CV32" s="10">
        <v>36893</v>
      </c>
      <c r="CW32" s="11">
        <v>3.4188422289520606</v>
      </c>
      <c r="CX32" s="10">
        <v>11643</v>
      </c>
      <c r="CY32" s="11">
        <v>0.740596560929858</v>
      </c>
      <c r="CZ32" s="10">
        <v>11160</v>
      </c>
      <c r="DA32" s="11">
        <v>1.4068598283530158</v>
      </c>
      <c r="DB32" s="12">
        <v>95498</v>
      </c>
      <c r="DC32" s="13">
        <v>1.6014811075773443</v>
      </c>
      <c r="DD32" s="10">
        <v>34778</v>
      </c>
      <c r="DE32" s="11">
        <v>3.2523716183864018</v>
      </c>
      <c r="DF32" s="10">
        <v>10854</v>
      </c>
      <c r="DG32" s="11">
        <v>0.7057391535031424</v>
      </c>
      <c r="DH32" s="10">
        <v>10457</v>
      </c>
      <c r="DI32" s="11">
        <v>1.3378760817387656</v>
      </c>
      <c r="DJ32" s="12">
        <v>88949</v>
      </c>
      <c r="DK32" s="13">
        <v>1.514218836447206</v>
      </c>
      <c r="DL32" s="10">
        <v>36817</v>
      </c>
      <c r="DM32" s="11">
        <v>3.2927180463164523</v>
      </c>
      <c r="DN32" s="10">
        <v>11646</v>
      </c>
      <c r="DO32" s="11">
        <v>0.734144594839933</v>
      </c>
      <c r="DP32" s="10">
        <v>11070</v>
      </c>
      <c r="DQ32" s="11">
        <v>1.36804991713844</v>
      </c>
      <c r="DR32" s="10">
        <v>92813</v>
      </c>
      <c r="DS32" s="13">
        <v>1.5217560966651975</v>
      </c>
      <c r="DT32" s="10">
        <v>39134</v>
      </c>
      <c r="DU32" s="11">
        <v>3.3574585787038944</v>
      </c>
      <c r="DV32" s="10">
        <v>11839</v>
      </c>
      <c r="DW32" s="11">
        <v>0.7285856797435457</v>
      </c>
      <c r="DX32" s="10">
        <v>11377</v>
      </c>
      <c r="DY32" s="11">
        <v>1.3452729211944634</v>
      </c>
      <c r="DZ32" s="12">
        <v>98012</v>
      </c>
      <c r="EA32" s="13">
        <v>1.5364612481372688</v>
      </c>
      <c r="EB32" s="10">
        <v>39020</v>
      </c>
      <c r="EC32" s="11">
        <v>3.3103228285868687</v>
      </c>
      <c r="ED32" s="10">
        <v>11218</v>
      </c>
      <c r="EE32" s="11">
        <v>0.696381337377452</v>
      </c>
      <c r="EF32" s="10">
        <v>11232</v>
      </c>
      <c r="EG32" s="11">
        <v>1.3129394437073707</v>
      </c>
      <c r="EH32" s="12">
        <v>97058</v>
      </c>
      <c r="EI32" s="13">
        <v>1.5191144566612256</v>
      </c>
      <c r="EJ32" s="10">
        <v>39298</v>
      </c>
      <c r="EK32" s="11">
        <v>3.307603414159115</v>
      </c>
      <c r="EL32" s="10">
        <v>10194</v>
      </c>
      <c r="EM32" s="11">
        <v>0.6329699478982653</v>
      </c>
      <c r="EN32" s="10">
        <v>11461</v>
      </c>
      <c r="EO32" s="11">
        <v>1.3298523482145448</v>
      </c>
      <c r="EP32" s="10">
        <v>95965</v>
      </c>
      <c r="EQ32" s="13">
        <v>1.4888481064641592</v>
      </c>
      <c r="ER32" s="10">
        <v>38708</v>
      </c>
      <c r="ES32" s="11">
        <v>3.2676891491244064</v>
      </c>
      <c r="ET32" s="10">
        <v>10319</v>
      </c>
      <c r="EU32" s="11">
        <v>0.6406205184810856</v>
      </c>
      <c r="EV32" s="10">
        <v>11686</v>
      </c>
      <c r="EW32" s="11">
        <v>1.347842886224575</v>
      </c>
      <c r="EX32" s="12">
        <v>95470</v>
      </c>
      <c r="EY32" s="13">
        <v>1.4752539933999111</v>
      </c>
      <c r="EZ32" s="10">
        <v>39307</v>
      </c>
      <c r="FA32" s="11">
        <v>3.2282279199377792</v>
      </c>
      <c r="FB32" s="10">
        <v>10753</v>
      </c>
      <c r="FC32" s="11">
        <v>0.6556523414587152</v>
      </c>
      <c r="FD32" s="10">
        <v>12372</v>
      </c>
      <c r="FE32" s="11">
        <v>1.4083112217543787</v>
      </c>
      <c r="FF32" s="10">
        <v>97631</v>
      </c>
      <c r="FG32" s="13">
        <v>1.4777247721530062</v>
      </c>
      <c r="FH32" s="10">
        <v>37040</v>
      </c>
      <c r="FI32" s="11">
        <v>3.0800368872668247</v>
      </c>
      <c r="FJ32" s="10">
        <v>10139</v>
      </c>
      <c r="FK32" s="11">
        <v>0.6203154376500085</v>
      </c>
      <c r="FL32" s="10">
        <v>11900</v>
      </c>
      <c r="FM32" s="11">
        <v>1.3569573139999225</v>
      </c>
      <c r="FN32" s="10">
        <v>92868</v>
      </c>
      <c r="FO32" s="13">
        <v>1.4182256998965515</v>
      </c>
      <c r="FP32" s="10">
        <v>36937</v>
      </c>
      <c r="FQ32" s="11">
        <v>3.062782184005738</v>
      </c>
      <c r="FR32" s="10">
        <v>9704</v>
      </c>
      <c r="FS32" s="11">
        <v>0.5845688052061804</v>
      </c>
      <c r="FT32" s="10">
        <v>12699</v>
      </c>
      <c r="FU32" s="11">
        <v>1.4184547678354016</v>
      </c>
      <c r="FV32" s="10">
        <v>94746</v>
      </c>
      <c r="FW32" s="13">
        <v>1.4247002477053088</v>
      </c>
      <c r="FX32" s="10">
        <v>34748</v>
      </c>
      <c r="FY32" s="11">
        <v>2.9467785404507856</v>
      </c>
      <c r="FZ32" s="10">
        <v>9404</v>
      </c>
      <c r="GA32" s="11">
        <v>0.5751185983349448</v>
      </c>
      <c r="GB32" s="10">
        <v>12367</v>
      </c>
      <c r="GC32" s="11">
        <v>1.410149840535736</v>
      </c>
      <c r="GD32" s="10">
        <v>90347</v>
      </c>
      <c r="GE32" s="13">
        <v>1.3799138055987414</v>
      </c>
      <c r="GF32" s="65">
        <v>33983.25</v>
      </c>
      <c r="GG32" s="11">
        <f>((GF32*100)/GF79)</f>
        <v>2.9317596402683277</v>
      </c>
      <c r="GH32" s="10">
        <v>9226.5</v>
      </c>
      <c r="GI32" s="11">
        <f>((GH32*100)/GH79)</f>
        <v>0.5736698502498788</v>
      </c>
      <c r="GJ32" s="10">
        <v>12121.25</v>
      </c>
      <c r="GK32" s="11">
        <f>((GJ32*100)/GJ79)</f>
        <v>1.3890743152609948</v>
      </c>
      <c r="GL32" s="10">
        <v>89002</v>
      </c>
      <c r="GM32" s="55">
        <f>(GL32*100)/GL79</f>
        <v>1.3779609237642445</v>
      </c>
      <c r="GN32" s="72">
        <v>31832.25</v>
      </c>
      <c r="GO32" s="11">
        <f>((GN32*100)/GN79)</f>
        <v>2.826162036042339</v>
      </c>
      <c r="GP32" s="12">
        <v>8864.25</v>
      </c>
      <c r="GQ32" s="11">
        <f>((GP32*100)/GP79)</f>
        <v>0.5833994498535126</v>
      </c>
      <c r="GR32" s="12">
        <v>11505.25</v>
      </c>
      <c r="GS32" s="11">
        <f>((GR32*100)/GR79)</f>
        <v>1.3758393274617782</v>
      </c>
      <c r="GT32" s="10">
        <v>84138</v>
      </c>
      <c r="GU32" s="55">
        <f>(GT32*100)/GT79</f>
        <v>1.361437254963988</v>
      </c>
      <c r="GV32" s="82">
        <v>37957</v>
      </c>
      <c r="GW32" s="83">
        <f>(GV32*100)/GV79</f>
        <v>2.256204011201072</v>
      </c>
      <c r="GX32" s="84">
        <v>5014</v>
      </c>
      <c r="GY32" s="83">
        <f>(GX32*100)/GX79</f>
        <v>0.6173804794980182</v>
      </c>
      <c r="GZ32" s="84">
        <v>12133</v>
      </c>
      <c r="HA32" s="83">
        <f>(GZ32*100)/GZ79</f>
        <v>1.3349940528782198</v>
      </c>
      <c r="HB32" s="48">
        <v>92624</v>
      </c>
      <c r="HC32" s="83">
        <f>(HB32*100)/HB79</f>
        <v>1.4783161203075825</v>
      </c>
      <c r="HD32" s="82">
        <v>33990.5</v>
      </c>
      <c r="HE32" s="83">
        <f>(HD32*100)/HD79</f>
        <v>2.8133097638994102</v>
      </c>
      <c r="HF32" s="84">
        <v>9004.249999999998</v>
      </c>
      <c r="HG32" s="83">
        <f>(HF32*100)/HF79</f>
        <v>0.5678604870353209</v>
      </c>
      <c r="HH32" s="84">
        <v>13516.499999999993</v>
      </c>
      <c r="HI32" s="83">
        <f>(HH32*100)/HH79</f>
        <v>1.5050189567918753</v>
      </c>
      <c r="HJ32" s="48">
        <v>95085.75</v>
      </c>
      <c r="HK32" s="83">
        <f>(HJ32*100)/HJ79</f>
        <v>1.43488272206808</v>
      </c>
    </row>
    <row r="33" spans="2:219" ht="14.25">
      <c r="B33" s="19">
        <v>29</v>
      </c>
      <c r="C33" s="20" t="s">
        <v>31</v>
      </c>
      <c r="D33" s="14">
        <v>13426</v>
      </c>
      <c r="E33" s="15">
        <v>2.0251140691579623</v>
      </c>
      <c r="F33" s="16">
        <v>7793</v>
      </c>
      <c r="G33" s="15">
        <v>0.7596641997644875</v>
      </c>
      <c r="H33" s="16">
        <v>3832</v>
      </c>
      <c r="I33" s="15">
        <v>0.8055378625918895</v>
      </c>
      <c r="J33" s="16">
        <v>46788</v>
      </c>
      <c r="K33" s="17">
        <v>1.2901549989370036</v>
      </c>
      <c r="L33" s="14">
        <v>14399</v>
      </c>
      <c r="M33" s="15">
        <v>2.011491442884344</v>
      </c>
      <c r="N33" s="14">
        <v>7754</v>
      </c>
      <c r="O33" s="15">
        <v>0.6923875763130942</v>
      </c>
      <c r="P33" s="14">
        <v>3743</v>
      </c>
      <c r="Q33" s="15">
        <v>0.7125397864855398</v>
      </c>
      <c r="R33" s="14">
        <v>48988</v>
      </c>
      <c r="S33" s="17">
        <v>1.2393989618376542</v>
      </c>
      <c r="T33" s="14">
        <v>13513</v>
      </c>
      <c r="U33" s="15">
        <v>1.780204724201984</v>
      </c>
      <c r="V33" s="14">
        <v>8100</v>
      </c>
      <c r="W33" s="15">
        <v>0.7061365005444226</v>
      </c>
      <c r="X33" s="14">
        <v>3670</v>
      </c>
      <c r="Y33" s="15">
        <v>0.6666533457097134</v>
      </c>
      <c r="Z33" s="14">
        <v>48114</v>
      </c>
      <c r="AA33" s="17">
        <v>1.168308662321305</v>
      </c>
      <c r="AB33" s="14">
        <v>13886</v>
      </c>
      <c r="AC33" s="15">
        <v>1.7907345029119102</v>
      </c>
      <c r="AD33" s="14">
        <v>8069</v>
      </c>
      <c r="AE33" s="15">
        <v>0.6851565823516775</v>
      </c>
      <c r="AF33" s="14">
        <v>3920</v>
      </c>
      <c r="AG33" s="15">
        <v>0.6743563939135895</v>
      </c>
      <c r="AH33" s="14">
        <v>43991</v>
      </c>
      <c r="AI33" s="17">
        <v>1.0930929229619337</v>
      </c>
      <c r="AJ33" s="14">
        <v>12756</v>
      </c>
      <c r="AK33" s="15">
        <v>1.7642738690791502</v>
      </c>
      <c r="AL33" s="14">
        <v>6203</v>
      </c>
      <c r="AM33" s="15">
        <v>0.5538956643801244</v>
      </c>
      <c r="AN33" s="14">
        <v>3298</v>
      </c>
      <c r="AO33" s="15">
        <v>0.6024811701799223</v>
      </c>
      <c r="AP33" s="14">
        <v>40576</v>
      </c>
      <c r="AQ33" s="17">
        <v>1.010300704889909</v>
      </c>
      <c r="AR33" s="14">
        <v>11114</v>
      </c>
      <c r="AS33" s="15">
        <v>1.5969721614732262</v>
      </c>
      <c r="AT33" s="14">
        <v>5505</v>
      </c>
      <c r="AU33" s="15">
        <v>0.5314465773102721</v>
      </c>
      <c r="AV33" s="14">
        <v>3182</v>
      </c>
      <c r="AW33" s="15">
        <v>0.6250638421586114</v>
      </c>
      <c r="AX33" s="14">
        <v>36960</v>
      </c>
      <c r="AY33" s="17">
        <v>0.9762746247840627</v>
      </c>
      <c r="AZ33" s="14">
        <v>10811</v>
      </c>
      <c r="BA33" s="15">
        <v>1.6846963931197192</v>
      </c>
      <c r="BB33" s="14">
        <v>4784</v>
      </c>
      <c r="BC33" s="15">
        <v>0.5085363740633694</v>
      </c>
      <c r="BD33" s="14">
        <v>2904</v>
      </c>
      <c r="BE33" s="15">
        <v>0.6006900488991486</v>
      </c>
      <c r="BF33" s="14">
        <v>34946</v>
      </c>
      <c r="BG33" s="17">
        <v>0.996639557059226</v>
      </c>
      <c r="BH33" s="14">
        <v>12382</v>
      </c>
      <c r="BI33" s="15">
        <v>1.7488231248031478</v>
      </c>
      <c r="BJ33" s="14">
        <v>5543</v>
      </c>
      <c r="BK33" s="15">
        <v>0.5403914059925634</v>
      </c>
      <c r="BL33" s="16">
        <v>3570</v>
      </c>
      <c r="BM33" s="15">
        <v>0.6727877156878265</v>
      </c>
      <c r="BN33" s="16">
        <v>42822</v>
      </c>
      <c r="BO33" s="17">
        <v>1.1009746075486513</v>
      </c>
      <c r="BP33" s="14">
        <v>14740</v>
      </c>
      <c r="BQ33" s="15">
        <v>1.8432764802172916</v>
      </c>
      <c r="BR33" s="14">
        <v>6628</v>
      </c>
      <c r="BS33" s="15">
        <v>0.5728162891391335</v>
      </c>
      <c r="BT33" s="14">
        <v>4230</v>
      </c>
      <c r="BU33" s="15">
        <v>0.7121835581566063</v>
      </c>
      <c r="BV33" s="16">
        <v>50605</v>
      </c>
      <c r="BW33" s="17">
        <v>1.1532701892931039</v>
      </c>
      <c r="BX33" s="14">
        <v>16938</v>
      </c>
      <c r="BY33" s="15">
        <v>1.9178857738122197</v>
      </c>
      <c r="BZ33" s="14">
        <v>7302</v>
      </c>
      <c r="CA33" s="15">
        <v>0.5672742866731717</v>
      </c>
      <c r="CB33" s="14">
        <v>4607</v>
      </c>
      <c r="CC33" s="15">
        <v>0.706564748753121</v>
      </c>
      <c r="CD33" s="14">
        <v>56517</v>
      </c>
      <c r="CE33" s="17">
        <v>1.155527495019948</v>
      </c>
      <c r="CF33" s="14">
        <v>18592</v>
      </c>
      <c r="CG33" s="15">
        <v>1.9347359614051811</v>
      </c>
      <c r="CH33" s="14">
        <v>8009</v>
      </c>
      <c r="CI33" s="15">
        <v>0.5706927978269637</v>
      </c>
      <c r="CJ33" s="14">
        <v>5052</v>
      </c>
      <c r="CK33" s="15">
        <v>0.7105305350919386</v>
      </c>
      <c r="CL33" s="14">
        <v>61171</v>
      </c>
      <c r="CM33" s="17">
        <v>1.1518450403026195</v>
      </c>
      <c r="CN33" s="14">
        <v>20068</v>
      </c>
      <c r="CO33" s="15">
        <v>1.918489987390431</v>
      </c>
      <c r="CP33" s="14">
        <v>8439</v>
      </c>
      <c r="CQ33" s="15">
        <v>0.5515787217020965</v>
      </c>
      <c r="CR33" s="14">
        <v>5335</v>
      </c>
      <c r="CS33" s="15">
        <v>0.6986752018104003</v>
      </c>
      <c r="CT33" s="14">
        <v>66021</v>
      </c>
      <c r="CU33" s="17">
        <v>1.142006396315191</v>
      </c>
      <c r="CV33" s="14">
        <v>20237</v>
      </c>
      <c r="CW33" s="15">
        <v>1.8753451925108515</v>
      </c>
      <c r="CX33" s="14">
        <v>8556</v>
      </c>
      <c r="CY33" s="15">
        <v>0.5442363802555926</v>
      </c>
      <c r="CZ33" s="14">
        <v>5737</v>
      </c>
      <c r="DA33" s="15">
        <v>0.7232217594320118</v>
      </c>
      <c r="DB33" s="16">
        <v>67467</v>
      </c>
      <c r="DC33" s="17">
        <v>1.1314072115114524</v>
      </c>
      <c r="DD33" s="14">
        <v>19236</v>
      </c>
      <c r="DE33" s="15">
        <v>1.7989136940387838</v>
      </c>
      <c r="DF33" s="14">
        <v>7986</v>
      </c>
      <c r="DG33" s="15">
        <v>0.5192586032684813</v>
      </c>
      <c r="DH33" s="14">
        <v>5422</v>
      </c>
      <c r="DI33" s="15">
        <v>0.6936945696841912</v>
      </c>
      <c r="DJ33" s="16">
        <v>64109</v>
      </c>
      <c r="DK33" s="17">
        <v>1.0913563433629825</v>
      </c>
      <c r="DL33" s="14">
        <v>20234</v>
      </c>
      <c r="DM33" s="15">
        <v>1.8096221025386938</v>
      </c>
      <c r="DN33" s="14">
        <v>8109</v>
      </c>
      <c r="DO33" s="15">
        <v>0.5111779597764913</v>
      </c>
      <c r="DP33" s="14">
        <v>5703</v>
      </c>
      <c r="DQ33" s="15">
        <v>0.7047866917290445</v>
      </c>
      <c r="DR33" s="14">
        <v>67640</v>
      </c>
      <c r="DS33" s="17">
        <v>1.109021175680497</v>
      </c>
      <c r="DT33" s="14">
        <v>21100</v>
      </c>
      <c r="DU33" s="15">
        <v>1.8102513418166344</v>
      </c>
      <c r="DV33" s="14">
        <v>8350</v>
      </c>
      <c r="DW33" s="15">
        <v>0.5138686059513985</v>
      </c>
      <c r="DX33" s="14">
        <v>6211</v>
      </c>
      <c r="DY33" s="15">
        <v>0.7344194527150225</v>
      </c>
      <c r="DZ33" s="16">
        <v>72110</v>
      </c>
      <c r="EA33" s="17">
        <v>1.1304148533157006</v>
      </c>
      <c r="EB33" s="14">
        <v>21145</v>
      </c>
      <c r="EC33" s="15">
        <v>1.7938692006783532</v>
      </c>
      <c r="ED33" s="14">
        <v>8307</v>
      </c>
      <c r="EE33" s="15">
        <v>0.515674787804822</v>
      </c>
      <c r="EF33" s="14">
        <v>6195</v>
      </c>
      <c r="EG33" s="15">
        <v>0.7241506280063356</v>
      </c>
      <c r="EH33" s="16">
        <v>72559</v>
      </c>
      <c r="EI33" s="17">
        <v>1.1356655387591117</v>
      </c>
      <c r="EJ33" s="14">
        <v>20902</v>
      </c>
      <c r="EK33" s="15">
        <v>1.759263233822429</v>
      </c>
      <c r="EL33" s="14">
        <v>8300</v>
      </c>
      <c r="EM33" s="15">
        <v>0.5153669381553465</v>
      </c>
      <c r="EN33" s="14">
        <v>6307</v>
      </c>
      <c r="EO33" s="15">
        <v>0.7318191048066602</v>
      </c>
      <c r="EP33" s="14">
        <v>73492</v>
      </c>
      <c r="EQ33" s="17">
        <v>1.1401909554552596</v>
      </c>
      <c r="ER33" s="14">
        <v>21058</v>
      </c>
      <c r="ES33" s="15">
        <v>1.7776944844027527</v>
      </c>
      <c r="ET33" s="14">
        <v>8366</v>
      </c>
      <c r="EU33" s="15">
        <v>0.5193750613056267</v>
      </c>
      <c r="EV33" s="14">
        <v>6213</v>
      </c>
      <c r="EW33" s="15">
        <v>0.7165965986747634</v>
      </c>
      <c r="EX33" s="16">
        <v>72273</v>
      </c>
      <c r="EY33" s="17">
        <v>1.1168014231171235</v>
      </c>
      <c r="EZ33" s="14">
        <v>20709</v>
      </c>
      <c r="FA33" s="15">
        <v>1.7008006714832338</v>
      </c>
      <c r="FB33" s="14">
        <v>8710</v>
      </c>
      <c r="FC33" s="15">
        <v>0.5310826647545251</v>
      </c>
      <c r="FD33" s="14">
        <v>6125</v>
      </c>
      <c r="FE33" s="15">
        <v>0.6972119490175857</v>
      </c>
      <c r="FF33" s="14">
        <v>74604</v>
      </c>
      <c r="FG33" s="17">
        <v>1.1291923559289865</v>
      </c>
      <c r="FH33" s="14">
        <v>19484</v>
      </c>
      <c r="FI33" s="15">
        <v>1.6201792308722143</v>
      </c>
      <c r="FJ33" s="14">
        <v>8040</v>
      </c>
      <c r="FK33" s="15">
        <v>0.4918962539408293</v>
      </c>
      <c r="FL33" s="14">
        <v>5629</v>
      </c>
      <c r="FM33" s="15">
        <v>0.6418750185298793</v>
      </c>
      <c r="FN33" s="14">
        <v>69917</v>
      </c>
      <c r="FO33" s="17">
        <v>1.067731471116716</v>
      </c>
      <c r="FP33" s="14">
        <v>19986</v>
      </c>
      <c r="FQ33" s="15">
        <v>1.6572208010812648</v>
      </c>
      <c r="FR33" s="14">
        <v>8156</v>
      </c>
      <c r="FS33" s="15">
        <v>0.4913173098991763</v>
      </c>
      <c r="FT33" s="14">
        <v>5530</v>
      </c>
      <c r="FU33" s="15">
        <v>0.6176907525104158</v>
      </c>
      <c r="FV33" s="14">
        <v>71881</v>
      </c>
      <c r="FW33" s="17">
        <v>1.0808781215598051</v>
      </c>
      <c r="FX33" s="14">
        <v>19029</v>
      </c>
      <c r="FY33" s="15">
        <v>1.6137403259536662</v>
      </c>
      <c r="FZ33" s="14">
        <v>7824</v>
      </c>
      <c r="GA33" s="15">
        <v>0.4784908457435781</v>
      </c>
      <c r="GB33" s="14">
        <v>5381</v>
      </c>
      <c r="GC33" s="15">
        <v>0.6135696848000967</v>
      </c>
      <c r="GD33" s="14">
        <v>68576</v>
      </c>
      <c r="GE33" s="17">
        <v>1.0473947019019922</v>
      </c>
      <c r="GF33" s="66">
        <v>18752.75</v>
      </c>
      <c r="GG33" s="15">
        <f>((GF33*100)/GF79)</f>
        <v>1.6178133519908156</v>
      </c>
      <c r="GH33" s="14">
        <v>7626.75</v>
      </c>
      <c r="GI33" s="15">
        <f>((GH33*100)/GH79)</f>
        <v>0.4742032764746398</v>
      </c>
      <c r="GJ33" s="53">
        <v>5727</v>
      </c>
      <c r="GK33" s="15">
        <f>((GJ33*100)/GJ79)</f>
        <v>0.6563043088377615</v>
      </c>
      <c r="GL33" s="53">
        <v>67187.25</v>
      </c>
      <c r="GM33" s="56">
        <f>(GL33*100)/GL79</f>
        <v>1.0402171307968275</v>
      </c>
      <c r="GN33" s="73">
        <v>18764.5</v>
      </c>
      <c r="GO33" s="15">
        <f>((GN33*100)/GN79)</f>
        <v>1.6659682405521592</v>
      </c>
      <c r="GP33" s="16">
        <v>7396.25</v>
      </c>
      <c r="GQ33" s="15">
        <f>((GP33*100)/GP79)</f>
        <v>0.4867832226053013</v>
      </c>
      <c r="GR33" s="81">
        <v>5805</v>
      </c>
      <c r="GS33" s="15">
        <f>((GR33*100)/GR79)</f>
        <v>0.6941828552978528</v>
      </c>
      <c r="GT33" s="53">
        <v>65720.5</v>
      </c>
      <c r="GU33" s="56">
        <f>(GT33*100)/GT79</f>
        <v>1.0634236268375856</v>
      </c>
      <c r="GV33" s="73">
        <v>16182</v>
      </c>
      <c r="GW33" s="56">
        <f>(GV33*100)/GV79</f>
        <v>0.9618751036503345</v>
      </c>
      <c r="GX33" s="85">
        <v>3327</v>
      </c>
      <c r="GY33" s="56">
        <f>(GX33*100)/GX79</f>
        <v>0.4096579288571812</v>
      </c>
      <c r="GZ33" s="85">
        <v>5414</v>
      </c>
      <c r="HA33" s="56">
        <f>(GZ33*100)/GZ79</f>
        <v>0.5957024480575853</v>
      </c>
      <c r="HB33" s="86">
        <v>54604</v>
      </c>
      <c r="HC33" s="56">
        <f>(HB33*100)/HB79</f>
        <v>0.8715016997028333</v>
      </c>
      <c r="HD33" s="73">
        <v>20643.000000000015</v>
      </c>
      <c r="HE33" s="56">
        <f>(HD33*100)/HD79</f>
        <v>1.7085701433099119</v>
      </c>
      <c r="HF33" s="85">
        <v>8148.750000000006</v>
      </c>
      <c r="HG33" s="56">
        <f>(HF33*100)/HF79</f>
        <v>0.5139076706809647</v>
      </c>
      <c r="HH33" s="85">
        <v>6844.500000000004</v>
      </c>
      <c r="HI33" s="56">
        <f>(HH33*100)/HH79</f>
        <v>0.7621131394785633</v>
      </c>
      <c r="HJ33" s="86">
        <v>75318.50000000004</v>
      </c>
      <c r="HK33" s="56">
        <f>(HJ33*100)/HJ79</f>
        <v>1.1365868629325082</v>
      </c>
    </row>
    <row r="34" spans="2:219" ht="14.25">
      <c r="B34" s="4">
        <v>30</v>
      </c>
      <c r="C34" s="3" t="s">
        <v>32</v>
      </c>
      <c r="D34" s="10">
        <v>139</v>
      </c>
      <c r="E34" s="11">
        <v>0.020966099777518007</v>
      </c>
      <c r="F34" s="12">
        <v>731</v>
      </c>
      <c r="G34" s="11">
        <v>0.07125812011136153</v>
      </c>
      <c r="H34" s="12">
        <v>25</v>
      </c>
      <c r="I34" s="11">
        <v>0.005255335742379238</v>
      </c>
      <c r="J34" s="12">
        <v>1078</v>
      </c>
      <c r="K34" s="13">
        <v>0.02972529470920086</v>
      </c>
      <c r="L34" s="10">
        <v>113</v>
      </c>
      <c r="M34" s="11">
        <v>0.01578571658072997</v>
      </c>
      <c r="N34" s="10">
        <v>817</v>
      </c>
      <c r="O34" s="11">
        <v>0.0729533982264377</v>
      </c>
      <c r="P34" s="10">
        <v>27</v>
      </c>
      <c r="Q34" s="11">
        <v>0.005139880907055724</v>
      </c>
      <c r="R34" s="10">
        <v>1164</v>
      </c>
      <c r="S34" s="13">
        <v>0.02944926087162222</v>
      </c>
      <c r="T34" s="10">
        <v>100</v>
      </c>
      <c r="U34" s="11">
        <v>0.013174015571686406</v>
      </c>
      <c r="V34" s="10">
        <v>963</v>
      </c>
      <c r="W34" s="11">
        <v>0.08395178395361468</v>
      </c>
      <c r="X34" s="10">
        <v>34</v>
      </c>
      <c r="Y34" s="11">
        <v>0.006176080041997344</v>
      </c>
      <c r="Z34" s="10">
        <v>1349</v>
      </c>
      <c r="AA34" s="13">
        <v>0.03275654457063309</v>
      </c>
      <c r="AB34" s="10">
        <v>124</v>
      </c>
      <c r="AC34" s="11">
        <v>0.01599100377078186</v>
      </c>
      <c r="AD34" s="10">
        <v>857</v>
      </c>
      <c r="AE34" s="11">
        <v>0.072769759706951</v>
      </c>
      <c r="AF34" s="10">
        <v>42</v>
      </c>
      <c r="AG34" s="11">
        <v>0.0072252470776456015</v>
      </c>
      <c r="AH34" s="10">
        <v>1296</v>
      </c>
      <c r="AI34" s="13">
        <v>0.032203142191781636</v>
      </c>
      <c r="AJ34" s="10">
        <v>110</v>
      </c>
      <c r="AK34" s="11">
        <v>0.015214026779453318</v>
      </c>
      <c r="AL34" s="10">
        <v>890</v>
      </c>
      <c r="AM34" s="11">
        <v>0.07947237486672751</v>
      </c>
      <c r="AN34" s="10">
        <v>56</v>
      </c>
      <c r="AO34" s="11">
        <v>0.010230122962424393</v>
      </c>
      <c r="AP34" s="10">
        <v>1407</v>
      </c>
      <c r="AQ34" s="13">
        <v>0.035032854194107406</v>
      </c>
      <c r="AR34" s="10">
        <v>111</v>
      </c>
      <c r="AS34" s="11">
        <v>0.015949604995818618</v>
      </c>
      <c r="AT34" s="10">
        <v>749</v>
      </c>
      <c r="AU34" s="11">
        <v>0.07230762695829134</v>
      </c>
      <c r="AV34" s="10">
        <v>48</v>
      </c>
      <c r="AW34" s="11">
        <v>0.009428995733379431</v>
      </c>
      <c r="AX34" s="10">
        <v>1259</v>
      </c>
      <c r="AY34" s="13">
        <v>0.03325567512454369</v>
      </c>
      <c r="AZ34" s="10">
        <v>83</v>
      </c>
      <c r="BA34" s="11">
        <v>0.012934030212647923</v>
      </c>
      <c r="BB34" s="10">
        <v>608</v>
      </c>
      <c r="BC34" s="11">
        <v>0.06463004085086299</v>
      </c>
      <c r="BD34" s="10">
        <v>52</v>
      </c>
      <c r="BE34" s="11">
        <v>0.010756157900397977</v>
      </c>
      <c r="BF34" s="10">
        <v>1020</v>
      </c>
      <c r="BG34" s="13">
        <v>0.02908980564872691</v>
      </c>
      <c r="BH34" s="10">
        <v>88</v>
      </c>
      <c r="BI34" s="11">
        <v>0.012429044983256098</v>
      </c>
      <c r="BJ34" s="10">
        <v>850</v>
      </c>
      <c r="BK34" s="11">
        <v>0.0828671649095578</v>
      </c>
      <c r="BL34" s="12">
        <v>67</v>
      </c>
      <c r="BM34" s="11">
        <v>0.012626548165569853</v>
      </c>
      <c r="BN34" s="12">
        <v>1327</v>
      </c>
      <c r="BO34" s="13">
        <v>0.03411782037777451</v>
      </c>
      <c r="BP34" s="10">
        <v>105</v>
      </c>
      <c r="BQ34" s="11">
        <v>0.013130531236283284</v>
      </c>
      <c r="BR34" s="10">
        <v>1110</v>
      </c>
      <c r="BS34" s="11">
        <v>0.09593030792764608</v>
      </c>
      <c r="BT34" s="10">
        <v>75</v>
      </c>
      <c r="BU34" s="11">
        <v>0.012627368052422098</v>
      </c>
      <c r="BV34" s="12">
        <v>1722</v>
      </c>
      <c r="BW34" s="13">
        <v>0.0392437756340821</v>
      </c>
      <c r="BX34" s="10">
        <v>121</v>
      </c>
      <c r="BY34" s="11">
        <v>0.013700801666742153</v>
      </c>
      <c r="BZ34" s="10">
        <v>1273</v>
      </c>
      <c r="CA34" s="11">
        <v>0.09889621568542147</v>
      </c>
      <c r="CB34" s="10">
        <v>99</v>
      </c>
      <c r="CC34" s="11">
        <v>0.015183397032029299</v>
      </c>
      <c r="CD34" s="10">
        <v>2097</v>
      </c>
      <c r="CE34" s="13">
        <v>0.04287455379897784</v>
      </c>
      <c r="CF34" s="10">
        <v>150</v>
      </c>
      <c r="CG34" s="11">
        <v>0.015609423096534916</v>
      </c>
      <c r="CH34" s="10">
        <v>1449</v>
      </c>
      <c r="CI34" s="11">
        <v>0.10325057610828699</v>
      </c>
      <c r="CJ34" s="10">
        <v>147</v>
      </c>
      <c r="CK34" s="11">
        <v>0.02067458207809085</v>
      </c>
      <c r="CL34" s="10">
        <v>2526</v>
      </c>
      <c r="CM34" s="13">
        <v>0.04756437808445859</v>
      </c>
      <c r="CN34" s="10">
        <v>177</v>
      </c>
      <c r="CO34" s="11">
        <v>0.01692110463265429</v>
      </c>
      <c r="CP34" s="10">
        <v>1737</v>
      </c>
      <c r="CQ34" s="11">
        <v>0.11353148946516668</v>
      </c>
      <c r="CR34" s="10">
        <v>176</v>
      </c>
      <c r="CS34" s="11">
        <v>0.023049078822611146</v>
      </c>
      <c r="CT34" s="10">
        <v>3087</v>
      </c>
      <c r="CU34" s="13">
        <v>0.05339776352107655</v>
      </c>
      <c r="CV34" s="10">
        <v>191</v>
      </c>
      <c r="CW34" s="11">
        <v>0.01769980391212001</v>
      </c>
      <c r="CX34" s="10">
        <v>1823</v>
      </c>
      <c r="CY34" s="11">
        <v>0.11595873319377575</v>
      </c>
      <c r="CZ34" s="10">
        <v>194</v>
      </c>
      <c r="DA34" s="11">
        <v>0.02445616547495386</v>
      </c>
      <c r="DB34" s="12">
        <v>3335</v>
      </c>
      <c r="DC34" s="13">
        <v>0.05592723924868001</v>
      </c>
      <c r="DD34" s="10">
        <v>198</v>
      </c>
      <c r="DE34" s="11">
        <v>0.01851657888436677</v>
      </c>
      <c r="DF34" s="10">
        <v>1816</v>
      </c>
      <c r="DG34" s="11">
        <v>0.11807834003701002</v>
      </c>
      <c r="DH34" s="10">
        <v>171</v>
      </c>
      <c r="DI34" s="11">
        <v>0.021877862673551584</v>
      </c>
      <c r="DJ34" s="12">
        <v>3352</v>
      </c>
      <c r="DK34" s="13">
        <v>0.05706260373664723</v>
      </c>
      <c r="DL34" s="10">
        <v>235</v>
      </c>
      <c r="DM34" s="11">
        <v>0.02101715894517115</v>
      </c>
      <c r="DN34" s="10">
        <v>1908</v>
      </c>
      <c r="DO34" s="11">
        <v>0.12027716700623323</v>
      </c>
      <c r="DP34" s="10">
        <v>211</v>
      </c>
      <c r="DQ34" s="11">
        <v>0.02607574819477966</v>
      </c>
      <c r="DR34" s="10">
        <v>3768</v>
      </c>
      <c r="DS34" s="13">
        <v>0.06177989044890764</v>
      </c>
      <c r="DT34" s="10">
        <v>234</v>
      </c>
      <c r="DU34" s="11">
        <v>0.020075773174648932</v>
      </c>
      <c r="DV34" s="10">
        <v>2097</v>
      </c>
      <c r="DW34" s="11">
        <v>0.12905179241677636</v>
      </c>
      <c r="DX34" s="10">
        <v>320</v>
      </c>
      <c r="DY34" s="11">
        <v>0.037838387517115955</v>
      </c>
      <c r="DZ34" s="12">
        <v>4606</v>
      </c>
      <c r="EA34" s="13">
        <v>0.07220483725380832</v>
      </c>
      <c r="EB34" s="10">
        <v>223</v>
      </c>
      <c r="EC34" s="11">
        <v>0.018918554350970573</v>
      </c>
      <c r="ED34" s="10">
        <v>2093</v>
      </c>
      <c r="EE34" s="11">
        <v>0.12992745044847628</v>
      </c>
      <c r="EF34" s="10">
        <v>281</v>
      </c>
      <c r="EG34" s="11">
        <v>0.03284686464403233</v>
      </c>
      <c r="EH34" s="12">
        <v>4703</v>
      </c>
      <c r="EI34" s="13">
        <v>0.07360954573221934</v>
      </c>
      <c r="EJ34" s="10">
        <v>283</v>
      </c>
      <c r="EK34" s="11">
        <v>0.023819323278717223</v>
      </c>
      <c r="EL34" s="10">
        <v>2551</v>
      </c>
      <c r="EM34" s="11">
        <v>0.1583977179800348</v>
      </c>
      <c r="EN34" s="10">
        <v>302</v>
      </c>
      <c r="EO34" s="11">
        <v>0.03504191686247208</v>
      </c>
      <c r="EP34" s="10">
        <v>5548</v>
      </c>
      <c r="EQ34" s="13">
        <v>0.08607439477583655</v>
      </c>
      <c r="ER34" s="10">
        <v>346</v>
      </c>
      <c r="ES34" s="11">
        <v>0.029208960566214855</v>
      </c>
      <c r="ET34" s="10">
        <v>2626</v>
      </c>
      <c r="EU34" s="11">
        <v>0.16302640580786226</v>
      </c>
      <c r="EV34" s="10">
        <v>278</v>
      </c>
      <c r="EW34" s="11">
        <v>0.03206403580099537</v>
      </c>
      <c r="EX34" s="12">
        <v>5377</v>
      </c>
      <c r="EY34" s="13">
        <v>0.08308830755746645</v>
      </c>
      <c r="EZ34" s="10">
        <v>364</v>
      </c>
      <c r="FA34" s="11">
        <v>0.029894801507552134</v>
      </c>
      <c r="FB34" s="10">
        <v>2637</v>
      </c>
      <c r="FC34" s="11">
        <v>0.16078817301465934</v>
      </c>
      <c r="FD34" s="10">
        <v>306</v>
      </c>
      <c r="FE34" s="11">
        <v>0.03483213982030714</v>
      </c>
      <c r="FF34" s="10">
        <v>5392</v>
      </c>
      <c r="FG34" s="13">
        <v>0.08161231546792524</v>
      </c>
      <c r="FH34" s="10">
        <v>677</v>
      </c>
      <c r="FI34" s="11">
        <v>0.05629549062310044</v>
      </c>
      <c r="FJ34" s="10">
        <v>1963</v>
      </c>
      <c r="FK34" s="11">
        <v>0.12009855055794127</v>
      </c>
      <c r="FL34" s="10">
        <v>230</v>
      </c>
      <c r="FM34" s="11">
        <v>0.026226906068906063</v>
      </c>
      <c r="FN34" s="10">
        <v>4875</v>
      </c>
      <c r="FO34" s="13">
        <v>0.0744481445384383</v>
      </c>
      <c r="FP34" s="10">
        <v>599</v>
      </c>
      <c r="FQ34" s="11">
        <v>0.049668530964058724</v>
      </c>
      <c r="FR34" s="10">
        <v>1727</v>
      </c>
      <c r="FS34" s="11">
        <v>0.10403445245167699</v>
      </c>
      <c r="FT34" s="10">
        <v>154</v>
      </c>
      <c r="FU34" s="11">
        <v>0.01720151462687234</v>
      </c>
      <c r="FV34" s="10">
        <v>4099</v>
      </c>
      <c r="FW34" s="13">
        <v>0.06163686398733519</v>
      </c>
      <c r="FX34" s="10">
        <v>464</v>
      </c>
      <c r="FY34" s="11">
        <v>0.03934917816188455</v>
      </c>
      <c r="FZ34" s="10">
        <v>1689</v>
      </c>
      <c r="GA34" s="11">
        <v>0.10329384438406229</v>
      </c>
      <c r="GB34" s="10">
        <v>110</v>
      </c>
      <c r="GC34" s="11">
        <v>0.012542773708978003</v>
      </c>
      <c r="GD34" s="10">
        <v>3817</v>
      </c>
      <c r="GE34" s="13">
        <v>0.05829890307337704</v>
      </c>
      <c r="GF34" s="65">
        <v>470</v>
      </c>
      <c r="GG34" s="11">
        <f>((GF34*100)/GF79)</f>
        <v>0.04054724109454258</v>
      </c>
      <c r="GH34" s="10">
        <v>1333.25</v>
      </c>
      <c r="GI34" s="11">
        <f>((GH34*100)/GH79)</f>
        <v>0.08289658351982344</v>
      </c>
      <c r="GJ34" s="10">
        <v>101.25</v>
      </c>
      <c r="GK34" s="11">
        <f>((GJ34*100)/GJ79)</f>
        <v>0.011603075130054714</v>
      </c>
      <c r="GL34" s="10">
        <v>3342</v>
      </c>
      <c r="GM34" s="55">
        <f>(GL34*100)/GL79</f>
        <v>0.05174204408013421</v>
      </c>
      <c r="GN34" s="72">
        <v>349.75</v>
      </c>
      <c r="GO34" s="11">
        <f>((GN34*100)/GN79)</f>
        <v>0.03105184748504451</v>
      </c>
      <c r="GP34" s="12">
        <v>1165</v>
      </c>
      <c r="GQ34" s="11">
        <f>((GP34*100)/GP79)</f>
        <v>0.07667432203281069</v>
      </c>
      <c r="GR34" s="12">
        <v>98.75</v>
      </c>
      <c r="GS34" s="11">
        <f>((GR34*100)/GR79)</f>
        <v>0.011808881474705078</v>
      </c>
      <c r="GT34" s="10">
        <v>2962</v>
      </c>
      <c r="GU34" s="55">
        <f>(GT34*100)/GT79</f>
        <v>0.047928131750259485</v>
      </c>
      <c r="GV34" s="82">
        <v>6305</v>
      </c>
      <c r="GW34" s="83">
        <f>(GV34*100)/GV79</f>
        <v>0.3747758329326016</v>
      </c>
      <c r="GX34" s="84">
        <v>3460</v>
      </c>
      <c r="GY34" s="83">
        <f>(GX34*100)/GX79</f>
        <v>0.426034395505214</v>
      </c>
      <c r="GZ34" s="84">
        <v>987</v>
      </c>
      <c r="HA34" s="83">
        <f>(GZ34*100)/GZ79</f>
        <v>0.10859961511504188</v>
      </c>
      <c r="HB34" s="48">
        <v>23130</v>
      </c>
      <c r="HC34" s="83">
        <f>(HB34*100)/HB79</f>
        <v>0.36916405966827587</v>
      </c>
      <c r="HD34" s="82">
        <v>408.75000000000006</v>
      </c>
      <c r="HE34" s="83">
        <f>(HD34*100)/HD79</f>
        <v>0.03383122831361363</v>
      </c>
      <c r="HF34" s="84">
        <v>1657.25</v>
      </c>
      <c r="HG34" s="83">
        <f>(HF34*100)/HF79</f>
        <v>0.1045158444222768</v>
      </c>
      <c r="HH34" s="84">
        <v>105.5</v>
      </c>
      <c r="HI34" s="83">
        <f>(HH34*100)/HH79</f>
        <v>0.011747086889471604</v>
      </c>
      <c r="HJ34" s="48">
        <v>3475.75</v>
      </c>
      <c r="HK34" s="83">
        <f>(HJ34*100)/HJ79</f>
        <v>0.052450484128569515</v>
      </c>
    </row>
    <row r="35" spans="2:219" ht="14.25">
      <c r="B35" s="19">
        <v>31</v>
      </c>
      <c r="C35" s="20" t="s">
        <v>33</v>
      </c>
      <c r="D35" s="14">
        <v>6404</v>
      </c>
      <c r="E35" s="15">
        <v>0.965948942267808</v>
      </c>
      <c r="F35" s="16">
        <v>4603</v>
      </c>
      <c r="G35" s="15">
        <v>0.4487019519460973</v>
      </c>
      <c r="H35" s="16">
        <v>1056</v>
      </c>
      <c r="I35" s="15">
        <v>0.221985381758099</v>
      </c>
      <c r="J35" s="16">
        <v>16176</v>
      </c>
      <c r="K35" s="17">
        <v>0.4460448675473406</v>
      </c>
      <c r="L35" s="14">
        <v>6825</v>
      </c>
      <c r="M35" s="15">
        <v>0.9534293421547084</v>
      </c>
      <c r="N35" s="14">
        <v>4520</v>
      </c>
      <c r="O35" s="15">
        <v>0.40360998773990014</v>
      </c>
      <c r="P35" s="14">
        <v>966</v>
      </c>
      <c r="Q35" s="15">
        <v>0.18389351689688258</v>
      </c>
      <c r="R35" s="14">
        <v>16472</v>
      </c>
      <c r="S35" s="17">
        <v>0.4167424614066677</v>
      </c>
      <c r="T35" s="14">
        <v>5965</v>
      </c>
      <c r="U35" s="15">
        <v>0.7858300288510941</v>
      </c>
      <c r="V35" s="14">
        <v>4676</v>
      </c>
      <c r="W35" s="15">
        <v>0.40764126870934814</v>
      </c>
      <c r="X35" s="14">
        <v>762</v>
      </c>
      <c r="Y35" s="15">
        <v>0.13841685270594048</v>
      </c>
      <c r="Z35" s="14">
        <v>15974</v>
      </c>
      <c r="AA35" s="17">
        <v>0.3878821667689348</v>
      </c>
      <c r="AB35" s="14">
        <v>5819</v>
      </c>
      <c r="AC35" s="15">
        <v>0.7504165398562873</v>
      </c>
      <c r="AD35" s="14">
        <v>4608</v>
      </c>
      <c r="AE35" s="15">
        <v>0.3912754407580282</v>
      </c>
      <c r="AF35" s="14">
        <v>783</v>
      </c>
      <c r="AG35" s="15">
        <v>0.134699249090393</v>
      </c>
      <c r="AH35" s="14">
        <v>14615</v>
      </c>
      <c r="AI35" s="17">
        <v>0.3631550332815499</v>
      </c>
      <c r="AJ35" s="14">
        <v>5493</v>
      </c>
      <c r="AK35" s="15">
        <v>0.7597331736321553</v>
      </c>
      <c r="AL35" s="14">
        <v>3680</v>
      </c>
      <c r="AM35" s="15">
        <v>0.32860487585343506</v>
      </c>
      <c r="AN35" s="14">
        <v>649</v>
      </c>
      <c r="AO35" s="15">
        <v>0.11855981790381127</v>
      </c>
      <c r="AP35" s="14">
        <v>13874</v>
      </c>
      <c r="AQ35" s="17">
        <v>0.3454483433468701</v>
      </c>
      <c r="AR35" s="14">
        <v>4792</v>
      </c>
      <c r="AS35" s="15">
        <v>0.6885631273870524</v>
      </c>
      <c r="AT35" s="14">
        <v>3243</v>
      </c>
      <c r="AU35" s="15">
        <v>0.31307561311847637</v>
      </c>
      <c r="AV35" s="14">
        <v>642</v>
      </c>
      <c r="AW35" s="15">
        <v>0.12611281793394988</v>
      </c>
      <c r="AX35" s="14">
        <v>12471</v>
      </c>
      <c r="AY35" s="17">
        <v>0.32941344279442764</v>
      </c>
      <c r="AZ35" s="14">
        <v>4070</v>
      </c>
      <c r="BA35" s="15">
        <v>0.6342349754876753</v>
      </c>
      <c r="BB35" s="14">
        <v>2851</v>
      </c>
      <c r="BC35" s="15">
        <v>0.30305961589771446</v>
      </c>
      <c r="BD35" s="14">
        <v>562</v>
      </c>
      <c r="BE35" s="15">
        <v>0.11624924500045507</v>
      </c>
      <c r="BF35" s="14">
        <v>10676</v>
      </c>
      <c r="BG35" s="17">
        <v>0.30447329912334165</v>
      </c>
      <c r="BH35" s="14">
        <v>4818</v>
      </c>
      <c r="BI35" s="15">
        <v>0.6804902128332714</v>
      </c>
      <c r="BJ35" s="14">
        <v>3024</v>
      </c>
      <c r="BK35" s="15">
        <v>0.2948121255135327</v>
      </c>
      <c r="BL35" s="16">
        <v>685</v>
      </c>
      <c r="BM35" s="15">
        <v>0.12909232079724403</v>
      </c>
      <c r="BN35" s="16">
        <v>12241</v>
      </c>
      <c r="BO35" s="17">
        <v>0.3147221094531559</v>
      </c>
      <c r="BP35" s="14">
        <v>5708</v>
      </c>
      <c r="BQ35" s="15">
        <v>0.7138006885400475</v>
      </c>
      <c r="BR35" s="14">
        <v>3580</v>
      </c>
      <c r="BS35" s="15">
        <v>0.30939684899186753</v>
      </c>
      <c r="BT35" s="14">
        <v>861</v>
      </c>
      <c r="BU35" s="15">
        <v>0.14496218524180568</v>
      </c>
      <c r="BV35" s="16">
        <v>14417</v>
      </c>
      <c r="BW35" s="17">
        <v>0.3285583701025329</v>
      </c>
      <c r="BX35" s="14">
        <v>6538</v>
      </c>
      <c r="BY35" s="15">
        <v>0.7402962090674396</v>
      </c>
      <c r="BZ35" s="14">
        <v>4063</v>
      </c>
      <c r="CA35" s="15">
        <v>0.3156444024586547</v>
      </c>
      <c r="CB35" s="14">
        <v>976</v>
      </c>
      <c r="CC35" s="15">
        <v>0.14968682326525853</v>
      </c>
      <c r="CD35" s="14">
        <v>16620</v>
      </c>
      <c r="CE35" s="17">
        <v>0.33980690707630506</v>
      </c>
      <c r="CF35" s="14">
        <v>6974</v>
      </c>
      <c r="CG35" s="15">
        <v>0.7257341111682301</v>
      </c>
      <c r="CH35" s="14">
        <v>4293</v>
      </c>
      <c r="CI35" s="15">
        <v>0.3059038807680304</v>
      </c>
      <c r="CJ35" s="14">
        <v>1156</v>
      </c>
      <c r="CK35" s="15">
        <v>0.16258378831478246</v>
      </c>
      <c r="CL35" s="14">
        <v>17984</v>
      </c>
      <c r="CM35" s="17">
        <v>0.33863728245087227</v>
      </c>
      <c r="CN35" s="14">
        <v>7880</v>
      </c>
      <c r="CO35" s="15">
        <v>0.7533237542673209</v>
      </c>
      <c r="CP35" s="14">
        <v>4618</v>
      </c>
      <c r="CQ35" s="15">
        <v>0.3018355891480367</v>
      </c>
      <c r="CR35" s="14">
        <v>1262</v>
      </c>
      <c r="CS35" s="15">
        <v>0.16527237201213218</v>
      </c>
      <c r="CT35" s="14">
        <v>20391</v>
      </c>
      <c r="CU35" s="17">
        <v>0.3527158393126893</v>
      </c>
      <c r="CV35" s="14">
        <v>8000</v>
      </c>
      <c r="CW35" s="15">
        <v>0.7413530434395815</v>
      </c>
      <c r="CX35" s="14">
        <v>4769</v>
      </c>
      <c r="CY35" s="15">
        <v>0.3033500815146004</v>
      </c>
      <c r="CZ35" s="14">
        <v>1619</v>
      </c>
      <c r="DA35" s="15">
        <v>0.20409552527809433</v>
      </c>
      <c r="DB35" s="16">
        <v>21541</v>
      </c>
      <c r="DC35" s="17">
        <v>0.36123797920714124</v>
      </c>
      <c r="DD35" s="14">
        <v>7531</v>
      </c>
      <c r="DE35" s="15">
        <v>0.7042846241321523</v>
      </c>
      <c r="DF35" s="14">
        <v>4478</v>
      </c>
      <c r="DG35" s="15">
        <v>0.29116454112650375</v>
      </c>
      <c r="DH35" s="14">
        <v>1537</v>
      </c>
      <c r="DI35" s="15">
        <v>0.19664488262718588</v>
      </c>
      <c r="DJ35" s="16">
        <v>20761</v>
      </c>
      <c r="DK35" s="17">
        <v>0.35342384134144783</v>
      </c>
      <c r="DL35" s="14">
        <v>8064</v>
      </c>
      <c r="DM35" s="15">
        <v>0.7212015733355752</v>
      </c>
      <c r="DN35" s="14">
        <v>4555</v>
      </c>
      <c r="DO35" s="15">
        <v>0.2871396728057612</v>
      </c>
      <c r="DP35" s="14">
        <v>1653</v>
      </c>
      <c r="DQ35" s="15">
        <v>0.20428062448327383</v>
      </c>
      <c r="DR35" s="14">
        <v>21589</v>
      </c>
      <c r="DS35" s="17">
        <v>0.3539718829356335</v>
      </c>
      <c r="DT35" s="14">
        <v>8641</v>
      </c>
      <c r="DU35" s="15">
        <v>0.7413451111202625</v>
      </c>
      <c r="DV35" s="14">
        <v>4879</v>
      </c>
      <c r="DW35" s="15">
        <v>0.3002592728666914</v>
      </c>
      <c r="DX35" s="14">
        <v>1500</v>
      </c>
      <c r="DY35" s="15">
        <v>0.17736744148648106</v>
      </c>
      <c r="DZ35" s="16">
        <v>22720</v>
      </c>
      <c r="EA35" s="17">
        <v>0.3561645467665056</v>
      </c>
      <c r="EB35" s="14">
        <v>8677</v>
      </c>
      <c r="EC35" s="15">
        <v>0.7361268883559268</v>
      </c>
      <c r="ED35" s="14">
        <v>4738</v>
      </c>
      <c r="EE35" s="15">
        <v>0.29412148123501225</v>
      </c>
      <c r="EF35" s="14">
        <v>1553</v>
      </c>
      <c r="EG35" s="15">
        <v>0.1815344512177303</v>
      </c>
      <c r="EH35" s="16">
        <v>22557</v>
      </c>
      <c r="EI35" s="17">
        <v>0.3530534814122202</v>
      </c>
      <c r="EJ35" s="14">
        <v>8796</v>
      </c>
      <c r="EK35" s="15">
        <v>0.7403348677017552</v>
      </c>
      <c r="EL35" s="14">
        <v>4640</v>
      </c>
      <c r="EM35" s="15">
        <v>0.2881087461494949</v>
      </c>
      <c r="EN35" s="14">
        <v>1714</v>
      </c>
      <c r="EO35" s="15">
        <v>0.19888028312012299</v>
      </c>
      <c r="EP35" s="14">
        <v>22574</v>
      </c>
      <c r="EQ35" s="17">
        <v>0.35022411457637603</v>
      </c>
      <c r="ER35" s="14">
        <v>8774</v>
      </c>
      <c r="ES35" s="15">
        <v>0.7406919653409513</v>
      </c>
      <c r="ET35" s="14">
        <v>4574</v>
      </c>
      <c r="EU35" s="15">
        <v>0.2839614547468248</v>
      </c>
      <c r="EV35" s="14">
        <v>1703</v>
      </c>
      <c r="EW35" s="15">
        <v>0.19642105384566588</v>
      </c>
      <c r="EX35" s="16">
        <v>22080</v>
      </c>
      <c r="EY35" s="17">
        <v>0.3411920831074687</v>
      </c>
      <c r="EZ35" s="14">
        <v>9254</v>
      </c>
      <c r="FA35" s="15">
        <v>0.7600178383266138</v>
      </c>
      <c r="FB35" s="14">
        <v>4683</v>
      </c>
      <c r="FC35" s="15">
        <v>0.2855407714173871</v>
      </c>
      <c r="FD35" s="14">
        <v>1780</v>
      </c>
      <c r="FE35" s="15">
        <v>0.20261832967368204</v>
      </c>
      <c r="FF35" s="14">
        <v>22067</v>
      </c>
      <c r="FG35" s="17">
        <v>0.334002033648128</v>
      </c>
      <c r="FH35" s="14">
        <v>9006</v>
      </c>
      <c r="FI35" s="15">
        <v>0.7488880185400925</v>
      </c>
      <c r="FJ35" s="14">
        <v>4433</v>
      </c>
      <c r="FK35" s="15">
        <v>0.2712159320546886</v>
      </c>
      <c r="FL35" s="14">
        <v>1922</v>
      </c>
      <c r="FM35" s="15">
        <v>0.21916571071494545</v>
      </c>
      <c r="FN35" s="14">
        <v>21523</v>
      </c>
      <c r="FO35" s="17">
        <v>0.32868664921042207</v>
      </c>
      <c r="FP35" s="14">
        <v>8572</v>
      </c>
      <c r="FQ35" s="15">
        <v>0.7107823830115382</v>
      </c>
      <c r="FR35" s="14">
        <v>4289</v>
      </c>
      <c r="FS35" s="15">
        <v>0.2583692915838116</v>
      </c>
      <c r="FT35" s="14">
        <v>2018</v>
      </c>
      <c r="FU35" s="15">
        <v>0.2254068605001843</v>
      </c>
      <c r="FV35" s="14">
        <v>21148</v>
      </c>
      <c r="FW35" s="17">
        <v>0.31800351295539514</v>
      </c>
      <c r="FX35" s="14">
        <v>8572</v>
      </c>
      <c r="FY35" s="15">
        <v>0.7269421448355051</v>
      </c>
      <c r="FZ35" s="14">
        <v>4030</v>
      </c>
      <c r="GA35" s="15">
        <v>0.24646192591342275</v>
      </c>
      <c r="GB35" s="14">
        <v>2109</v>
      </c>
      <c r="GC35" s="15">
        <v>0.24047917956576917</v>
      </c>
      <c r="GD35" s="14">
        <v>21056</v>
      </c>
      <c r="GE35" s="17">
        <v>0.3215985598933788</v>
      </c>
      <c r="GF35" s="66">
        <v>8738.5</v>
      </c>
      <c r="GG35" s="15">
        <f>((GF35*100)/GF79)</f>
        <v>0.7538767368184263</v>
      </c>
      <c r="GH35" s="14">
        <v>4075.5</v>
      </c>
      <c r="GI35" s="15">
        <f>((GH35*100)/GH79)</f>
        <v>0.25339960707672265</v>
      </c>
      <c r="GJ35" s="53">
        <v>1981</v>
      </c>
      <c r="GK35" s="15">
        <f>((GJ35*100)/GJ79)</f>
        <v>0.2270191785939594</v>
      </c>
      <c r="GL35" s="53">
        <v>21002.25</v>
      </c>
      <c r="GM35" s="56">
        <f>(GL35*100)/GL79</f>
        <v>0.3251643762064628</v>
      </c>
      <c r="GN35" s="73">
        <v>9240.25</v>
      </c>
      <c r="GO35" s="15">
        <f>((GN35*100)/GN79)</f>
        <v>0.8203769370226806</v>
      </c>
      <c r="GP35" s="16">
        <v>3913.5</v>
      </c>
      <c r="GQ35" s="15">
        <f>((GP35*100)/GP79)</f>
        <v>0.25756648864841597</v>
      </c>
      <c r="GR35" s="81">
        <v>1612.25</v>
      </c>
      <c r="GS35" s="15">
        <f>((GR35*100)/GR79)</f>
        <v>0.19279867501360265</v>
      </c>
      <c r="GT35" s="53">
        <v>20816.5</v>
      </c>
      <c r="GU35" s="56">
        <f>(GT35*100)/GT79</f>
        <v>0.3368318550233884</v>
      </c>
      <c r="GV35" s="73">
        <v>17028</v>
      </c>
      <c r="GW35" s="56">
        <f>(GV35*100)/GV79</f>
        <v>1.0121622336520761</v>
      </c>
      <c r="GX35" s="85">
        <v>3575</v>
      </c>
      <c r="GY35" s="56">
        <f>(GX35*100)/GX79</f>
        <v>0.4401944982459942</v>
      </c>
      <c r="GZ35" s="85">
        <v>3547</v>
      </c>
      <c r="HA35" s="56">
        <f>(GZ35*100)/GZ79</f>
        <v>0.39027642838201976</v>
      </c>
      <c r="HB35" s="86">
        <v>39966</v>
      </c>
      <c r="HC35" s="56">
        <f>(HB35*100)/HB79</f>
        <v>0.6378733596499054</v>
      </c>
      <c r="HD35" s="73">
        <v>10189.000000000005</v>
      </c>
      <c r="HE35" s="56">
        <f>(HD35*100)/HD79</f>
        <v>0.8433183737918273</v>
      </c>
      <c r="HF35" s="85">
        <v>4283.5</v>
      </c>
      <c r="HG35" s="56">
        <f>(HF35*100)/HF79</f>
        <v>0.27014247674329317</v>
      </c>
      <c r="HH35" s="85">
        <v>2191.750000000001</v>
      </c>
      <c r="HI35" s="56">
        <f>(HH35*100)/HH79</f>
        <v>0.24404433829383315</v>
      </c>
      <c r="HJ35" s="86">
        <v>23493.250000000007</v>
      </c>
      <c r="HK35" s="56">
        <f>(HJ35*100)/HJ79</f>
        <v>0.3545227177597688</v>
      </c>
    </row>
    <row r="36" spans="2:219" ht="14.25">
      <c r="B36" s="4">
        <v>32</v>
      </c>
      <c r="C36" s="3" t="s">
        <v>34</v>
      </c>
      <c r="D36" s="10">
        <v>1247</v>
      </c>
      <c r="E36" s="11">
        <v>0.18809155699687016</v>
      </c>
      <c r="F36" s="12">
        <v>1960</v>
      </c>
      <c r="G36" s="11">
        <v>0.19106144380064102</v>
      </c>
      <c r="H36" s="12">
        <v>166</v>
      </c>
      <c r="I36" s="11">
        <v>0.03489542932939814</v>
      </c>
      <c r="J36" s="12">
        <v>4790</v>
      </c>
      <c r="K36" s="13">
        <v>0.13208178261323944</v>
      </c>
      <c r="L36" s="10">
        <v>1161</v>
      </c>
      <c r="M36" s="11">
        <v>0.16218776062148227</v>
      </c>
      <c r="N36" s="10">
        <v>1971</v>
      </c>
      <c r="O36" s="11">
        <v>0.17599895704321752</v>
      </c>
      <c r="P36" s="10">
        <v>121</v>
      </c>
      <c r="Q36" s="11">
        <v>0.023034281101990465</v>
      </c>
      <c r="R36" s="10">
        <v>5296</v>
      </c>
      <c r="S36" s="13">
        <v>0.13398907695542206</v>
      </c>
      <c r="T36" s="10">
        <v>1212</v>
      </c>
      <c r="U36" s="11">
        <v>0.15966906872883924</v>
      </c>
      <c r="V36" s="10">
        <v>1650</v>
      </c>
      <c r="W36" s="11">
        <v>0.14384262048127125</v>
      </c>
      <c r="X36" s="10">
        <v>112</v>
      </c>
      <c r="Y36" s="11">
        <v>0.020344734255991252</v>
      </c>
      <c r="Z36" s="10">
        <v>5205</v>
      </c>
      <c r="AA36" s="13">
        <v>0.1263882983618571</v>
      </c>
      <c r="AB36" s="10">
        <v>1051</v>
      </c>
      <c r="AC36" s="11">
        <v>0.1355366529281591</v>
      </c>
      <c r="AD36" s="10">
        <v>1636</v>
      </c>
      <c r="AE36" s="11">
        <v>0.13891636742190414</v>
      </c>
      <c r="AF36" s="10">
        <v>146</v>
      </c>
      <c r="AG36" s="11">
        <v>0.02511633507943471</v>
      </c>
      <c r="AH36" s="10">
        <v>4881</v>
      </c>
      <c r="AI36" s="13">
        <v>0.12128359339358502</v>
      </c>
      <c r="AJ36" s="10">
        <v>858</v>
      </c>
      <c r="AK36" s="11">
        <v>0.11866940887973589</v>
      </c>
      <c r="AL36" s="10">
        <v>1733</v>
      </c>
      <c r="AM36" s="11">
        <v>0.15474789398206604</v>
      </c>
      <c r="AN36" s="10">
        <v>73</v>
      </c>
      <c r="AO36" s="11">
        <v>0.013335696004588941</v>
      </c>
      <c r="AP36" s="10">
        <v>5108</v>
      </c>
      <c r="AQ36" s="13">
        <v>0.12718395111833736</v>
      </c>
      <c r="AR36" s="10">
        <v>733</v>
      </c>
      <c r="AS36" s="11">
        <v>0.10532486902644186</v>
      </c>
      <c r="AT36" s="10">
        <v>1603</v>
      </c>
      <c r="AU36" s="11">
        <v>0.15475183713503474</v>
      </c>
      <c r="AV36" s="10">
        <v>53</v>
      </c>
      <c r="AW36" s="11">
        <v>0.010411182788939788</v>
      </c>
      <c r="AX36" s="10">
        <v>4702</v>
      </c>
      <c r="AY36" s="13">
        <v>0.12420030534996382</v>
      </c>
      <c r="AZ36" s="10">
        <v>574</v>
      </c>
      <c r="BA36" s="11">
        <v>0.08944738966337239</v>
      </c>
      <c r="BB36" s="10">
        <v>1167</v>
      </c>
      <c r="BC36" s="11">
        <v>0.12405141064631103</v>
      </c>
      <c r="BD36" s="10">
        <v>17</v>
      </c>
      <c r="BE36" s="11">
        <v>0.0035164362366685697</v>
      </c>
      <c r="BF36" s="10">
        <v>3096</v>
      </c>
      <c r="BG36" s="13">
        <v>0.08829611596907697</v>
      </c>
      <c r="BH36" s="10">
        <v>459</v>
      </c>
      <c r="BI36" s="11">
        <v>0.06482876871948352</v>
      </c>
      <c r="BJ36" s="10">
        <v>1527</v>
      </c>
      <c r="BK36" s="11">
        <v>0.14886842449046442</v>
      </c>
      <c r="BL36" s="12">
        <v>20</v>
      </c>
      <c r="BM36" s="11">
        <v>0.003769118855393986</v>
      </c>
      <c r="BN36" s="12">
        <v>3665</v>
      </c>
      <c r="BO36" s="13">
        <v>0.09422894625813384</v>
      </c>
      <c r="BP36" s="10">
        <v>592</v>
      </c>
      <c r="BQ36" s="11">
        <v>0.07403118563694956</v>
      </c>
      <c r="BR36" s="10">
        <v>1654</v>
      </c>
      <c r="BS36" s="11">
        <v>0.14294480118227623</v>
      </c>
      <c r="BT36" s="10">
        <v>25</v>
      </c>
      <c r="BU36" s="11">
        <v>0.004209122684140699</v>
      </c>
      <c r="BV36" s="12">
        <v>4843</v>
      </c>
      <c r="BW36" s="13">
        <v>0.11037027026472684</v>
      </c>
      <c r="BX36" s="10">
        <v>611</v>
      </c>
      <c r="BY36" s="11">
        <v>0.06918338692875584</v>
      </c>
      <c r="BZ36" s="10">
        <v>1807</v>
      </c>
      <c r="CA36" s="11">
        <v>0.14038135250868547</v>
      </c>
      <c r="CB36" s="10">
        <v>30</v>
      </c>
      <c r="CC36" s="11">
        <v>0.004601029403645243</v>
      </c>
      <c r="CD36" s="10">
        <v>5828</v>
      </c>
      <c r="CE36" s="13">
        <v>0.11915731976177532</v>
      </c>
      <c r="CF36" s="10">
        <v>679</v>
      </c>
      <c r="CG36" s="11">
        <v>0.07065865521698139</v>
      </c>
      <c r="CH36" s="10">
        <v>2025</v>
      </c>
      <c r="CI36" s="11">
        <v>0.14429428338114642</v>
      </c>
      <c r="CJ36" s="10">
        <v>39</v>
      </c>
      <c r="CK36" s="11">
        <v>0.00548509320439145</v>
      </c>
      <c r="CL36" s="10">
        <v>6492</v>
      </c>
      <c r="CM36" s="13">
        <v>0.1222438410626703</v>
      </c>
      <c r="CN36" s="10">
        <v>768</v>
      </c>
      <c r="CO36" s="11">
        <v>0.07342038620270336</v>
      </c>
      <c r="CP36" s="10">
        <v>2229</v>
      </c>
      <c r="CQ36" s="11">
        <v>0.1456889407126405</v>
      </c>
      <c r="CR36" s="10">
        <v>76</v>
      </c>
      <c r="CS36" s="11">
        <v>0.009953011309763905</v>
      </c>
      <c r="CT36" s="10">
        <v>7656</v>
      </c>
      <c r="CU36" s="13">
        <v>0.13243060496189246</v>
      </c>
      <c r="CV36" s="10">
        <v>730</v>
      </c>
      <c r="CW36" s="11">
        <v>0.06764846521386182</v>
      </c>
      <c r="CX36" s="10">
        <v>2302</v>
      </c>
      <c r="CY36" s="11">
        <v>0.14642731969943598</v>
      </c>
      <c r="CZ36" s="10">
        <v>55</v>
      </c>
      <c r="DA36" s="11">
        <v>0.006933448974858054</v>
      </c>
      <c r="DB36" s="12">
        <v>7098</v>
      </c>
      <c r="DC36" s="13">
        <v>0.11903194728249795</v>
      </c>
      <c r="DD36" s="10">
        <v>658</v>
      </c>
      <c r="DE36" s="11">
        <v>0.06153489346420876</v>
      </c>
      <c r="DF36" s="10">
        <v>2107</v>
      </c>
      <c r="DG36" s="11">
        <v>0.1369994837323679</v>
      </c>
      <c r="DH36" s="10">
        <v>57</v>
      </c>
      <c r="DI36" s="11">
        <v>0.007292620891183861</v>
      </c>
      <c r="DJ36" s="12">
        <v>6428</v>
      </c>
      <c r="DK36" s="13">
        <v>0.1094267353279142</v>
      </c>
      <c r="DL36" s="10">
        <v>707</v>
      </c>
      <c r="DM36" s="11">
        <v>0.0632303462733447</v>
      </c>
      <c r="DN36" s="10">
        <v>2140</v>
      </c>
      <c r="DO36" s="11">
        <v>0.13490206362334337</v>
      </c>
      <c r="DP36" s="10">
        <v>52</v>
      </c>
      <c r="DQ36" s="11">
        <v>0.006426250739945698</v>
      </c>
      <c r="DR36" s="10">
        <v>9259</v>
      </c>
      <c r="DS36" s="13">
        <v>0.15180998027240866</v>
      </c>
      <c r="DT36" s="10">
        <v>776</v>
      </c>
      <c r="DU36" s="11">
        <v>0.06657606830567338</v>
      </c>
      <c r="DV36" s="10">
        <v>2408</v>
      </c>
      <c r="DW36" s="11">
        <v>0.14819109019532545</v>
      </c>
      <c r="DX36" s="10">
        <v>70</v>
      </c>
      <c r="DY36" s="11">
        <v>0.008277147269369116</v>
      </c>
      <c r="DZ36" s="12">
        <v>12654</v>
      </c>
      <c r="EA36" s="13">
        <v>0.19836734924222543</v>
      </c>
      <c r="EB36" s="10">
        <v>833</v>
      </c>
      <c r="EC36" s="11">
        <v>0.07066885997470174</v>
      </c>
      <c r="ED36" s="10">
        <v>2534</v>
      </c>
      <c r="EE36" s="11">
        <v>0.1573034684359479</v>
      </c>
      <c r="EF36" s="10">
        <v>300</v>
      </c>
      <c r="EG36" s="11">
        <v>0.035067827022098576</v>
      </c>
      <c r="EH36" s="12">
        <v>14571</v>
      </c>
      <c r="EI36" s="13">
        <v>0.22805968336469656</v>
      </c>
      <c r="EJ36" s="10">
        <v>883</v>
      </c>
      <c r="EK36" s="11">
        <v>0.07431965531840039</v>
      </c>
      <c r="EL36" s="10">
        <v>2670</v>
      </c>
      <c r="EM36" s="11">
        <v>0.16578671384033436</v>
      </c>
      <c r="EN36" s="10">
        <v>437</v>
      </c>
      <c r="EO36" s="11">
        <v>0.05070634989702086</v>
      </c>
      <c r="EP36" s="10">
        <v>14996</v>
      </c>
      <c r="EQ36" s="13">
        <v>0.23265530354333902</v>
      </c>
      <c r="ER36" s="10">
        <v>917</v>
      </c>
      <c r="ES36" s="11">
        <v>0.07741218739658677</v>
      </c>
      <c r="ET36" s="10">
        <v>2472</v>
      </c>
      <c r="EU36" s="11">
        <v>0.1534658321237759</v>
      </c>
      <c r="EV36" s="10">
        <v>1156</v>
      </c>
      <c r="EW36" s="11">
        <v>0.13333102656816778</v>
      </c>
      <c r="EX36" s="12">
        <v>13351</v>
      </c>
      <c r="EY36" s="13">
        <v>0.2063068614840496</v>
      </c>
      <c r="EZ36" s="10">
        <v>826</v>
      </c>
      <c r="FA36" s="11">
        <v>0.06783820342098369</v>
      </c>
      <c r="FB36" s="10">
        <v>2556</v>
      </c>
      <c r="FC36" s="11">
        <v>0.1558492871541408</v>
      </c>
      <c r="FD36" s="10">
        <v>885</v>
      </c>
      <c r="FE36" s="11">
        <v>0.10074001222539809</v>
      </c>
      <c r="FF36" s="10">
        <v>14609</v>
      </c>
      <c r="FG36" s="13">
        <v>0.2211191240116691</v>
      </c>
      <c r="FH36" s="10">
        <v>799</v>
      </c>
      <c r="FI36" s="11">
        <v>0.06644032054336374</v>
      </c>
      <c r="FJ36" s="10">
        <v>2571</v>
      </c>
      <c r="FK36" s="11">
        <v>0.15729667523406368</v>
      </c>
      <c r="FL36" s="10">
        <v>594</v>
      </c>
      <c r="FM36" s="11">
        <v>0.06773383567360958</v>
      </c>
      <c r="FN36" s="10">
        <v>11694</v>
      </c>
      <c r="FO36" s="13">
        <v>0.17858391840666615</v>
      </c>
      <c r="FP36" s="10">
        <v>1010</v>
      </c>
      <c r="FQ36" s="11">
        <v>0.08374827424657648</v>
      </c>
      <c r="FR36" s="10">
        <v>2282</v>
      </c>
      <c r="FS36" s="11">
        <v>0.13746764359856797</v>
      </c>
      <c r="FT36" s="10">
        <v>556</v>
      </c>
      <c r="FU36" s="11">
        <v>0.06210416969182481</v>
      </c>
      <c r="FV36" s="10">
        <v>10974</v>
      </c>
      <c r="FW36" s="13">
        <v>0.16501657609100182</v>
      </c>
      <c r="FX36" s="10">
        <v>1012</v>
      </c>
      <c r="FY36" s="11">
        <v>0.08582191443928269</v>
      </c>
      <c r="FZ36" s="10">
        <v>1964</v>
      </c>
      <c r="GA36" s="11">
        <v>0.12011196587939511</v>
      </c>
      <c r="GB36" s="10">
        <v>239</v>
      </c>
      <c r="GC36" s="11">
        <v>0.027252026513143117</v>
      </c>
      <c r="GD36" s="10">
        <v>8975</v>
      </c>
      <c r="GE36" s="13">
        <v>0.1370795533360123</v>
      </c>
      <c r="GF36" s="65">
        <v>1025</v>
      </c>
      <c r="GG36" s="11">
        <f>((GF36*100)/GF79)</f>
        <v>0.08842749387639605</v>
      </c>
      <c r="GH36" s="10">
        <v>1513.25</v>
      </c>
      <c r="GI36" s="11">
        <f>((GH36*100)/GH79)</f>
        <v>0.09408832177864078</v>
      </c>
      <c r="GJ36" s="10">
        <v>141.25</v>
      </c>
      <c r="GK36" s="11">
        <f>((GJ36*100)/GJ79)</f>
        <v>0.016187006045631887</v>
      </c>
      <c r="GL36" s="10">
        <v>7567.75</v>
      </c>
      <c r="GM36" s="55">
        <f>(GL36*100)/GL79</f>
        <v>0.11716662300641403</v>
      </c>
      <c r="GN36" s="72">
        <v>1040.75</v>
      </c>
      <c r="GO36" s="11">
        <f>((GN36*100)/GN79)</f>
        <v>0.09240088711954274</v>
      </c>
      <c r="GP36" s="12">
        <v>1496</v>
      </c>
      <c r="GQ36" s="11">
        <f>((GP36*100)/GP79)</f>
        <v>0.0984590435717466</v>
      </c>
      <c r="GR36" s="12">
        <v>67.25</v>
      </c>
      <c r="GS36" s="11">
        <f>((GR36*100)/GR79)</f>
        <v>0.008041997763786496</v>
      </c>
      <c r="GT36" s="10">
        <v>9742</v>
      </c>
      <c r="GU36" s="55">
        <f>(GT36*100)/GT79</f>
        <v>0.1576353340685442</v>
      </c>
      <c r="GV36" s="82">
        <v>2190</v>
      </c>
      <c r="GW36" s="83">
        <f>(GV36*100)/GV79</f>
        <v>0.1301759039052177</v>
      </c>
      <c r="GX36" s="84">
        <v>546</v>
      </c>
      <c r="GY36" s="83">
        <f>(GX36*100)/GX79</f>
        <v>0.06722970518666094</v>
      </c>
      <c r="GZ36" s="84">
        <v>648</v>
      </c>
      <c r="HA36" s="83">
        <f>(GZ36*100)/GZ79</f>
        <v>0.07129944335820378</v>
      </c>
      <c r="HB36" s="48">
        <v>4873</v>
      </c>
      <c r="HC36" s="83">
        <f>(HB36*100)/HB79</f>
        <v>0.07777503081554293</v>
      </c>
      <c r="HD36" s="82">
        <v>1172.0000000000007</v>
      </c>
      <c r="HE36" s="83">
        <f>(HD36*100)/HD79</f>
        <v>0.0970035463817864</v>
      </c>
      <c r="HF36" s="84">
        <v>1683.5000000000007</v>
      </c>
      <c r="HG36" s="83">
        <f>(HF36*100)/HF79</f>
        <v>0.10617132242262968</v>
      </c>
      <c r="HH36" s="84">
        <v>139.5</v>
      </c>
      <c r="HI36" s="83">
        <f>(HH36*100)/HH79</f>
        <v>0.015532877924941126</v>
      </c>
      <c r="HJ36" s="48">
        <v>11705.750000000002</v>
      </c>
      <c r="HK36" s="83">
        <f>(HJ36*100)/HJ79</f>
        <v>0.17664453847025902</v>
      </c>
    </row>
    <row r="37" spans="2:219" ht="14.25">
      <c r="B37" s="19">
        <v>33</v>
      </c>
      <c r="C37" s="20" t="s">
        <v>35</v>
      </c>
      <c r="D37" s="14">
        <v>1709</v>
      </c>
      <c r="E37" s="15">
        <v>0.2577774425883329</v>
      </c>
      <c r="F37" s="16">
        <v>2519</v>
      </c>
      <c r="G37" s="15">
        <v>0.2455529474152116</v>
      </c>
      <c r="H37" s="16">
        <v>247</v>
      </c>
      <c r="I37" s="15">
        <v>0.05192271713470687</v>
      </c>
      <c r="J37" s="16">
        <v>5462</v>
      </c>
      <c r="K37" s="17">
        <v>0.15061183645793608</v>
      </c>
      <c r="L37" s="14">
        <v>1761</v>
      </c>
      <c r="M37" s="15">
        <v>0.24600572476695112</v>
      </c>
      <c r="N37" s="14">
        <v>2606</v>
      </c>
      <c r="O37" s="15">
        <v>0.232700802665969</v>
      </c>
      <c r="P37" s="14">
        <v>248</v>
      </c>
      <c r="Q37" s="15">
        <v>0.047210757961104424</v>
      </c>
      <c r="R37" s="14">
        <v>5668</v>
      </c>
      <c r="S37" s="17">
        <v>0.14340069640923947</v>
      </c>
      <c r="T37" s="14">
        <v>1691</v>
      </c>
      <c r="U37" s="15">
        <v>0.22277260331721713</v>
      </c>
      <c r="V37" s="14">
        <v>2681</v>
      </c>
      <c r="W37" s="15">
        <v>0.23372246394562923</v>
      </c>
      <c r="X37" s="14">
        <v>256</v>
      </c>
      <c r="Y37" s="15">
        <v>0.046502249727980005</v>
      </c>
      <c r="Z37" s="14">
        <v>5586</v>
      </c>
      <c r="AA37" s="17">
        <v>0.1356397761093821</v>
      </c>
      <c r="AB37" s="14">
        <v>1622</v>
      </c>
      <c r="AC37" s="15">
        <v>0.20917264609845299</v>
      </c>
      <c r="AD37" s="14">
        <v>2653</v>
      </c>
      <c r="AE37" s="15">
        <v>0.2252720799329533</v>
      </c>
      <c r="AF37" s="14">
        <v>490</v>
      </c>
      <c r="AG37" s="15">
        <v>0.08429454923919869</v>
      </c>
      <c r="AH37" s="14">
        <v>5357</v>
      </c>
      <c r="AI37" s="17">
        <v>0.1331112906800727</v>
      </c>
      <c r="AJ37" s="14">
        <v>1416</v>
      </c>
      <c r="AK37" s="15">
        <v>0.1958460174518718</v>
      </c>
      <c r="AL37" s="14">
        <v>2393</v>
      </c>
      <c r="AM37" s="15">
        <v>0.21368246410795386</v>
      </c>
      <c r="AN37" s="14">
        <v>238</v>
      </c>
      <c r="AO37" s="15">
        <v>0.04347802259030367</v>
      </c>
      <c r="AP37" s="14">
        <v>5170</v>
      </c>
      <c r="AQ37" s="17">
        <v>0.12872768740834065</v>
      </c>
      <c r="AR37" s="14">
        <v>1607</v>
      </c>
      <c r="AS37" s="15">
        <v>0.2309100471016263</v>
      </c>
      <c r="AT37" s="14">
        <v>2052</v>
      </c>
      <c r="AU37" s="15">
        <v>0.1980977977548916</v>
      </c>
      <c r="AV37" s="14">
        <v>255</v>
      </c>
      <c r="AW37" s="15">
        <v>0.050091539833578225</v>
      </c>
      <c r="AX37" s="14">
        <v>5125</v>
      </c>
      <c r="AY37" s="17">
        <v>0.13537357824724894</v>
      </c>
      <c r="AZ37" s="14">
        <v>1466</v>
      </c>
      <c r="BA37" s="15">
        <v>0.2284492565270103</v>
      </c>
      <c r="BB37" s="14">
        <v>1865</v>
      </c>
      <c r="BC37" s="15">
        <v>0.19824839833365046</v>
      </c>
      <c r="BD37" s="14">
        <v>256</v>
      </c>
      <c r="BE37" s="15">
        <v>0.05295339274042082</v>
      </c>
      <c r="BF37" s="14">
        <v>4764</v>
      </c>
      <c r="BG37" s="17">
        <v>0.13586650402993627</v>
      </c>
      <c r="BH37" s="14">
        <v>1728</v>
      </c>
      <c r="BI37" s="15">
        <v>0.24406124694393794</v>
      </c>
      <c r="BJ37" s="14">
        <v>2111</v>
      </c>
      <c r="BK37" s="15">
        <v>0.20580304132244295</v>
      </c>
      <c r="BL37" s="16">
        <v>280</v>
      </c>
      <c r="BM37" s="15">
        <v>0.052767663975515806</v>
      </c>
      <c r="BN37" s="16">
        <v>5481</v>
      </c>
      <c r="BO37" s="17">
        <v>0.14091919630036331</v>
      </c>
      <c r="BP37" s="14">
        <v>1921</v>
      </c>
      <c r="BQ37" s="15">
        <v>0.24022619528476372</v>
      </c>
      <c r="BR37" s="14">
        <v>2462</v>
      </c>
      <c r="BS37" s="15">
        <v>0.21277515145753573</v>
      </c>
      <c r="BT37" s="14">
        <v>329</v>
      </c>
      <c r="BU37" s="15">
        <v>0.0553920545232916</v>
      </c>
      <c r="BV37" s="16">
        <v>6367</v>
      </c>
      <c r="BW37" s="17">
        <v>0.14510169539036047</v>
      </c>
      <c r="BX37" s="14">
        <v>2082</v>
      </c>
      <c r="BY37" s="15">
        <v>0.2357443724806377</v>
      </c>
      <c r="BZ37" s="14">
        <v>2756</v>
      </c>
      <c r="CA37" s="15">
        <v>0.21410681102044113</v>
      </c>
      <c r="CB37" s="14">
        <v>425</v>
      </c>
      <c r="CC37" s="15">
        <v>0.06518124988497427</v>
      </c>
      <c r="CD37" s="14">
        <v>7128</v>
      </c>
      <c r="CE37" s="17">
        <v>0.14573668072442253</v>
      </c>
      <c r="CF37" s="14">
        <v>2285</v>
      </c>
      <c r="CG37" s="15">
        <v>0.23778354517054856</v>
      </c>
      <c r="CH37" s="14">
        <v>2905</v>
      </c>
      <c r="CI37" s="15">
        <v>0.20699994727023718</v>
      </c>
      <c r="CJ37" s="14">
        <v>395</v>
      </c>
      <c r="CK37" s="15">
        <v>0.05555414912140058</v>
      </c>
      <c r="CL37" s="14">
        <v>7614</v>
      </c>
      <c r="CM37" s="17">
        <v>0.14337101137571961</v>
      </c>
      <c r="CN37" s="14">
        <v>2474</v>
      </c>
      <c r="CO37" s="15">
        <v>0.2365130670123543</v>
      </c>
      <c r="CP37" s="14">
        <v>3148</v>
      </c>
      <c r="CQ37" s="15">
        <v>0.20575539944521862</v>
      </c>
      <c r="CR37" s="14">
        <v>439</v>
      </c>
      <c r="CS37" s="15">
        <v>0.05749173638139939</v>
      </c>
      <c r="CT37" s="14">
        <v>8190</v>
      </c>
      <c r="CU37" s="17">
        <v>0.1416675358722439</v>
      </c>
      <c r="CV37" s="14">
        <v>2602</v>
      </c>
      <c r="CW37" s="15">
        <v>0.2411250773787239</v>
      </c>
      <c r="CX37" s="14">
        <v>3240</v>
      </c>
      <c r="CY37" s="15">
        <v>0.20609231790884994</v>
      </c>
      <c r="CZ37" s="14">
        <v>523</v>
      </c>
      <c r="DA37" s="15">
        <v>0.0659307966154684</v>
      </c>
      <c r="DB37" s="16">
        <v>8567</v>
      </c>
      <c r="DC37" s="17">
        <v>0.14366676421092703</v>
      </c>
      <c r="DD37" s="14">
        <v>2549</v>
      </c>
      <c r="DE37" s="15">
        <v>0.23837757361742878</v>
      </c>
      <c r="DF37" s="14">
        <v>3006</v>
      </c>
      <c r="DG37" s="15">
        <v>0.1954534637396763</v>
      </c>
      <c r="DH37" s="14">
        <v>469</v>
      </c>
      <c r="DI37" s="15">
        <v>0.060004196455530366</v>
      </c>
      <c r="DJ37" s="16">
        <v>8196</v>
      </c>
      <c r="DK37" s="17">
        <v>0.13952419457803122</v>
      </c>
      <c r="DL37" s="14">
        <v>2443</v>
      </c>
      <c r="DM37" s="15">
        <v>0.21848901831086434</v>
      </c>
      <c r="DN37" s="14">
        <v>3280</v>
      </c>
      <c r="DO37" s="15">
        <v>0.2067657797591431</v>
      </c>
      <c r="DP37" s="14">
        <v>477</v>
      </c>
      <c r="DQ37" s="15">
        <v>0.058948492364501885</v>
      </c>
      <c r="DR37" s="14">
        <v>8526</v>
      </c>
      <c r="DS37" s="17">
        <v>0.13979175848391362</v>
      </c>
      <c r="DT37" s="14">
        <v>2500</v>
      </c>
      <c r="DU37" s="15">
        <v>0.21448475613941165</v>
      </c>
      <c r="DV37" s="14">
        <v>3413</v>
      </c>
      <c r="DW37" s="15">
        <v>0.2100399463607333</v>
      </c>
      <c r="DX37" s="14">
        <v>475</v>
      </c>
      <c r="DY37" s="15">
        <v>0.056166356470719</v>
      </c>
      <c r="DZ37" s="16">
        <v>8728</v>
      </c>
      <c r="EA37" s="17">
        <v>0.13682236638107662</v>
      </c>
      <c r="EB37" s="14">
        <v>2577</v>
      </c>
      <c r="EC37" s="15">
        <v>0.21862383211861508</v>
      </c>
      <c r="ED37" s="14">
        <v>3098</v>
      </c>
      <c r="EE37" s="15">
        <v>0.1923149744335306</v>
      </c>
      <c r="EF37" s="14">
        <v>523</v>
      </c>
      <c r="EG37" s="15">
        <v>0.06113491177519185</v>
      </c>
      <c r="EH37" s="16">
        <v>8816</v>
      </c>
      <c r="EI37" s="17">
        <v>0.1379846385658613</v>
      </c>
      <c r="EJ37" s="14">
        <v>2615</v>
      </c>
      <c r="EK37" s="15">
        <v>0.22009728047295243</v>
      </c>
      <c r="EL37" s="14">
        <v>3133</v>
      </c>
      <c r="EM37" s="15">
        <v>0.19453549605309645</v>
      </c>
      <c r="EN37" s="14">
        <v>495</v>
      </c>
      <c r="EO37" s="15">
        <v>0.05743625446001218</v>
      </c>
      <c r="EP37" s="14">
        <v>8865</v>
      </c>
      <c r="EQ37" s="17">
        <v>0.13753596065028678</v>
      </c>
      <c r="ER37" s="14">
        <v>2774</v>
      </c>
      <c r="ES37" s="15">
        <v>0.23417819829676303</v>
      </c>
      <c r="ET37" s="14">
        <v>2938</v>
      </c>
      <c r="EU37" s="15">
        <v>0.18239587976523206</v>
      </c>
      <c r="EV37" s="14">
        <v>387</v>
      </c>
      <c r="EW37" s="15">
        <v>0.0446359059531842</v>
      </c>
      <c r="EX37" s="16">
        <v>8636</v>
      </c>
      <c r="EY37" s="17">
        <v>0.13344813540380887</v>
      </c>
      <c r="EZ37" s="14">
        <v>2832</v>
      </c>
      <c r="FA37" s="15">
        <v>0.23258812601480122</v>
      </c>
      <c r="FB37" s="14">
        <v>3021</v>
      </c>
      <c r="FC37" s="15">
        <v>0.184202150427488</v>
      </c>
      <c r="FD37" s="14">
        <v>431</v>
      </c>
      <c r="FE37" s="15">
        <v>0.04906095510638032</v>
      </c>
      <c r="FF37" s="14">
        <v>8926</v>
      </c>
      <c r="FG37" s="17">
        <v>0.13510228632542667</v>
      </c>
      <c r="FH37" s="14">
        <v>2846</v>
      </c>
      <c r="FI37" s="15">
        <v>0.2366572619104045</v>
      </c>
      <c r="FJ37" s="14">
        <v>2913</v>
      </c>
      <c r="FK37" s="15">
        <v>0.17822062036438255</v>
      </c>
      <c r="FL37" s="14">
        <v>369</v>
      </c>
      <c r="FM37" s="15">
        <v>0.04207707973663625</v>
      </c>
      <c r="FN37" s="14">
        <v>8796</v>
      </c>
      <c r="FO37" s="17">
        <v>0.13432735986873914</v>
      </c>
      <c r="FP37" s="14">
        <v>2921</v>
      </c>
      <c r="FQ37" s="15">
        <v>0.24220664264777217</v>
      </c>
      <c r="FR37" s="14">
        <v>2945</v>
      </c>
      <c r="FS37" s="15">
        <v>0.1774067530226918</v>
      </c>
      <c r="FT37" s="14">
        <v>405</v>
      </c>
      <c r="FU37" s="15">
        <v>0.0452377495057357</v>
      </c>
      <c r="FV37" s="14">
        <v>9033</v>
      </c>
      <c r="FW37" s="17">
        <v>0.135829663917443</v>
      </c>
      <c r="FX37" s="14">
        <v>2932</v>
      </c>
      <c r="FY37" s="15">
        <v>0.24864609993673603</v>
      </c>
      <c r="FZ37" s="14">
        <v>2886</v>
      </c>
      <c r="GA37" s="15">
        <v>0.17649854049283822</v>
      </c>
      <c r="GB37" s="14">
        <v>425</v>
      </c>
      <c r="GC37" s="15">
        <v>0.04846071660286956</v>
      </c>
      <c r="GD37" s="14">
        <v>8991</v>
      </c>
      <c r="GE37" s="17">
        <v>0.1373239291414024</v>
      </c>
      <c r="GF37" s="66">
        <v>2867.75</v>
      </c>
      <c r="GG37" s="15">
        <f>((GF37*100)/GF79)</f>
        <v>0.24740287372100953</v>
      </c>
      <c r="GH37" s="14">
        <v>2909.25</v>
      </c>
      <c r="GI37" s="15">
        <f>((GH37*100)/GH79)</f>
        <v>0.1808864696081353</v>
      </c>
      <c r="GJ37" s="14">
        <v>424.5</v>
      </c>
      <c r="GK37" s="15">
        <f>((GJ37*100)/GJ79)</f>
        <v>0.04864696684156273</v>
      </c>
      <c r="GL37" s="14">
        <v>8828.75</v>
      </c>
      <c r="GM37" s="56">
        <f>(GL37*100)/GL79</f>
        <v>0.136689877819415</v>
      </c>
      <c r="GN37" s="73">
        <v>2799.5</v>
      </c>
      <c r="GO37" s="15">
        <f>((GN37*100)/GN79)</f>
        <v>0.24854795435134266</v>
      </c>
      <c r="GP37" s="16">
        <v>2731.5</v>
      </c>
      <c r="GQ37" s="15">
        <f>((GP37*100)/GP79)</f>
        <v>0.17977331384774453</v>
      </c>
      <c r="GR37" s="16">
        <v>449.75</v>
      </c>
      <c r="GS37" s="15">
        <f>((GR37*100)/GR79)</f>
        <v>0.053782728539226415</v>
      </c>
      <c r="GT37" s="14">
        <v>8738.75</v>
      </c>
      <c r="GU37" s="56">
        <f>(GT37*100)/GT79</f>
        <v>0.1414017425160635</v>
      </c>
      <c r="GV37" s="73">
        <v>2190</v>
      </c>
      <c r="GW37" s="56">
        <f>(GV37*100)/GV79</f>
        <v>0.1301759039052177</v>
      </c>
      <c r="GX37" s="85">
        <v>546</v>
      </c>
      <c r="GY37" s="56">
        <f>(GX37*100)/GX79</f>
        <v>0.06722970518666094</v>
      </c>
      <c r="GZ37" s="85">
        <v>648</v>
      </c>
      <c r="HA37" s="56">
        <f>(GZ37*100)/GZ79</f>
        <v>0.07129944335820378</v>
      </c>
      <c r="HB37" s="86">
        <v>4875</v>
      </c>
      <c r="HC37" s="56">
        <f>(HB37*100)/HB79</f>
        <v>0.077806951616206</v>
      </c>
      <c r="HD37" s="73">
        <v>2975.75</v>
      </c>
      <c r="HE37" s="56">
        <f>(HD37*100)/HD79</f>
        <v>0.2462954804996593</v>
      </c>
      <c r="HF37" s="85">
        <v>2754.0000000000005</v>
      </c>
      <c r="HG37" s="56">
        <f>(HF37*100)/HF79</f>
        <v>0.17368329192273366</v>
      </c>
      <c r="HH37" s="85">
        <v>475.2500000000001</v>
      </c>
      <c r="HI37" s="56">
        <f>(HH37*100)/HH79</f>
        <v>0.05291756440020267</v>
      </c>
      <c r="HJ37" s="86">
        <v>9694.500000000002</v>
      </c>
      <c r="HK37" s="56">
        <f>(HJ37*100)/HJ79</f>
        <v>0.14629395623517724</v>
      </c>
    </row>
    <row r="38" spans="2:219" ht="14.25">
      <c r="B38" s="4">
        <v>34</v>
      </c>
      <c r="C38" s="3" t="s">
        <v>36</v>
      </c>
      <c r="D38" s="10">
        <v>24978</v>
      </c>
      <c r="E38" s="11">
        <v>3.767562879444926</v>
      </c>
      <c r="F38" s="12">
        <v>4811</v>
      </c>
      <c r="G38" s="11">
        <v>0.468977860267798</v>
      </c>
      <c r="H38" s="12">
        <v>3115</v>
      </c>
      <c r="I38" s="11">
        <v>0.654814833500453</v>
      </c>
      <c r="J38" s="12">
        <v>57037</v>
      </c>
      <c r="K38" s="13">
        <v>1.5727658945535152</v>
      </c>
      <c r="L38" s="10">
        <v>26436</v>
      </c>
      <c r="M38" s="11">
        <v>3.6930195002493584</v>
      </c>
      <c r="N38" s="10">
        <v>5312</v>
      </c>
      <c r="O38" s="11">
        <v>0.47433102983945785</v>
      </c>
      <c r="P38" s="10">
        <v>2925</v>
      </c>
      <c r="Q38" s="11">
        <v>0.5568204315977034</v>
      </c>
      <c r="R38" s="10">
        <v>64053</v>
      </c>
      <c r="S38" s="13">
        <v>1.620544249664964</v>
      </c>
      <c r="T38" s="10">
        <v>23721</v>
      </c>
      <c r="U38" s="11">
        <v>3.1250082337597322</v>
      </c>
      <c r="V38" s="10">
        <v>5062</v>
      </c>
      <c r="W38" s="11">
        <v>0.441291724167391</v>
      </c>
      <c r="X38" s="10">
        <v>3593</v>
      </c>
      <c r="Y38" s="11">
        <v>0.6526663409087193</v>
      </c>
      <c r="Z38" s="10">
        <v>61681</v>
      </c>
      <c r="AA38" s="13">
        <v>1.4977438292522014</v>
      </c>
      <c r="AB38" s="10">
        <v>19859</v>
      </c>
      <c r="AC38" s="11">
        <v>2.561010837773846</v>
      </c>
      <c r="AD38" s="10">
        <v>4757</v>
      </c>
      <c r="AE38" s="11">
        <v>0.4039273593068447</v>
      </c>
      <c r="AF38" s="10">
        <v>3461</v>
      </c>
      <c r="AG38" s="11">
        <v>0.5953947651364625</v>
      </c>
      <c r="AH38" s="10">
        <v>49702</v>
      </c>
      <c r="AI38" s="13">
        <v>1.235000442296243</v>
      </c>
      <c r="AJ38" s="10">
        <v>19066</v>
      </c>
      <c r="AK38" s="11">
        <v>2.6370057688823363</v>
      </c>
      <c r="AL38" s="10">
        <v>3595</v>
      </c>
      <c r="AM38" s="11">
        <v>0.3210148175796465</v>
      </c>
      <c r="AN38" s="10">
        <v>3510</v>
      </c>
      <c r="AO38" s="11">
        <v>0.641209492823386</v>
      </c>
      <c r="AP38" s="10">
        <v>47030</v>
      </c>
      <c r="AQ38" s="13">
        <v>1.17099867288477</v>
      </c>
      <c r="AR38" s="10">
        <v>17059</v>
      </c>
      <c r="AS38" s="11">
        <v>2.4512100146276556</v>
      </c>
      <c r="AT38" s="10">
        <v>3544</v>
      </c>
      <c r="AU38" s="11">
        <v>0.34213381834470563</v>
      </c>
      <c r="AV38" s="10">
        <v>3358</v>
      </c>
      <c r="AW38" s="11">
        <v>0.659636826514336</v>
      </c>
      <c r="AX38" s="10">
        <v>42234</v>
      </c>
      <c r="AY38" s="13">
        <v>1.115583942184256</v>
      </c>
      <c r="AZ38" s="10">
        <v>14681</v>
      </c>
      <c r="BA38" s="11">
        <v>2.287765030745592</v>
      </c>
      <c r="BB38" s="10">
        <v>4066</v>
      </c>
      <c r="BC38" s="11">
        <v>0.43221339819014626</v>
      </c>
      <c r="BD38" s="10">
        <v>3301</v>
      </c>
      <c r="BE38" s="11">
        <v>0.6828091774848793</v>
      </c>
      <c r="BF38" s="10">
        <v>37077</v>
      </c>
      <c r="BG38" s="13">
        <v>1.0574144353312231</v>
      </c>
      <c r="BH38" s="10">
        <v>15626</v>
      </c>
      <c r="BI38" s="11">
        <v>2.2070029194131795</v>
      </c>
      <c r="BJ38" s="10">
        <v>3732</v>
      </c>
      <c r="BK38" s="11">
        <v>0.363835599344082</v>
      </c>
      <c r="BL38" s="12">
        <v>3628</v>
      </c>
      <c r="BM38" s="11">
        <v>0.6837181603684691</v>
      </c>
      <c r="BN38" s="12">
        <v>40355</v>
      </c>
      <c r="BO38" s="13">
        <v>1.0375468284439266</v>
      </c>
      <c r="BP38" s="10">
        <v>18627</v>
      </c>
      <c r="BQ38" s="11">
        <v>2.3293562413166544</v>
      </c>
      <c r="BR38" s="10">
        <v>4248</v>
      </c>
      <c r="BS38" s="11">
        <v>0.3671278811501266</v>
      </c>
      <c r="BT38" s="10">
        <v>4596</v>
      </c>
      <c r="BU38" s="11">
        <v>0.7738051142524262</v>
      </c>
      <c r="BV38" s="12">
        <v>47845</v>
      </c>
      <c r="BW38" s="13">
        <v>1.090370757963216</v>
      </c>
      <c r="BX38" s="10">
        <v>22084</v>
      </c>
      <c r="BY38" s="11">
        <v>2.500566148829204</v>
      </c>
      <c r="BZ38" s="10">
        <v>4835</v>
      </c>
      <c r="CA38" s="11">
        <v>0.3756191695514633</v>
      </c>
      <c r="CB38" s="10">
        <v>5969</v>
      </c>
      <c r="CC38" s="11">
        <v>0.9154514836786151</v>
      </c>
      <c r="CD38" s="10">
        <v>55904</v>
      </c>
      <c r="CE38" s="13">
        <v>1.1429943040429458</v>
      </c>
      <c r="CF38" s="10">
        <v>24586</v>
      </c>
      <c r="CG38" s="11">
        <v>2.5584885083427165</v>
      </c>
      <c r="CH38" s="10">
        <v>5443</v>
      </c>
      <c r="CI38" s="11">
        <v>0.387848782441274</v>
      </c>
      <c r="CJ38" s="10">
        <v>5616</v>
      </c>
      <c r="CK38" s="11">
        <v>0.7898534214323688</v>
      </c>
      <c r="CL38" s="10">
        <v>61404</v>
      </c>
      <c r="CM38" s="13">
        <v>1.1562324116777891</v>
      </c>
      <c r="CN38" s="10">
        <v>28415</v>
      </c>
      <c r="CO38" s="11">
        <v>2.716458690038823</v>
      </c>
      <c r="CP38" s="10">
        <v>5789</v>
      </c>
      <c r="CQ38" s="11">
        <v>0.37837293754395507</v>
      </c>
      <c r="CR38" s="10">
        <v>9221</v>
      </c>
      <c r="CS38" s="11">
        <v>1.2075883853596443</v>
      </c>
      <c r="CT38" s="10">
        <v>72886</v>
      </c>
      <c r="CU38" s="13">
        <v>1.2607545811458327</v>
      </c>
      <c r="CV38" s="10">
        <v>32611</v>
      </c>
      <c r="CW38" s="11">
        <v>3.022033012451024</v>
      </c>
      <c r="CX38" s="10">
        <v>5621</v>
      </c>
      <c r="CY38" s="11">
        <v>0.35754472807581655</v>
      </c>
      <c r="CZ38" s="10">
        <v>10173</v>
      </c>
      <c r="DA38" s="11">
        <v>1.2824359349314722</v>
      </c>
      <c r="DB38" s="12">
        <v>81392</v>
      </c>
      <c r="DC38" s="13">
        <v>1.3649264938316532</v>
      </c>
      <c r="DD38" s="10">
        <v>28622</v>
      </c>
      <c r="DE38" s="11">
        <v>2.6766743476179076</v>
      </c>
      <c r="DF38" s="10">
        <v>5868</v>
      </c>
      <c r="DG38" s="11">
        <v>0.3815438873002064</v>
      </c>
      <c r="DH38" s="10">
        <v>9758</v>
      </c>
      <c r="DI38" s="11">
        <v>1.2484455202837212</v>
      </c>
      <c r="DJ38" s="12">
        <v>73971</v>
      </c>
      <c r="DK38" s="13">
        <v>1.2592416053113162</v>
      </c>
      <c r="DL38" s="10">
        <v>31930</v>
      </c>
      <c r="DM38" s="11">
        <v>2.855650574975808</v>
      </c>
      <c r="DN38" s="10">
        <v>5674</v>
      </c>
      <c r="DO38" s="11">
        <v>0.3576795836443225</v>
      </c>
      <c r="DP38" s="10">
        <v>10702</v>
      </c>
      <c r="DQ38" s="11">
        <v>1.3225718349788242</v>
      </c>
      <c r="DR38" s="10">
        <v>81133</v>
      </c>
      <c r="DS38" s="13">
        <v>1.3302515530231485</v>
      </c>
      <c r="DT38" s="10">
        <v>34538</v>
      </c>
      <c r="DU38" s="11">
        <v>2.9631498030172</v>
      </c>
      <c r="DV38" s="10">
        <v>5853</v>
      </c>
      <c r="DW38" s="11">
        <v>0.3602003533692857</v>
      </c>
      <c r="DX38" s="10">
        <v>11481</v>
      </c>
      <c r="DY38" s="11">
        <v>1.357570397137526</v>
      </c>
      <c r="DZ38" s="12">
        <v>87378</v>
      </c>
      <c r="EA38" s="13">
        <v>1.369759936943826</v>
      </c>
      <c r="EB38" s="10">
        <v>35198</v>
      </c>
      <c r="EC38" s="11">
        <v>2.9860774710558844</v>
      </c>
      <c r="ED38" s="10">
        <v>5518</v>
      </c>
      <c r="EE38" s="11">
        <v>0.34254164910400964</v>
      </c>
      <c r="EF38" s="10">
        <v>12439</v>
      </c>
      <c r="EG38" s="11">
        <v>1.4540290010929473</v>
      </c>
      <c r="EH38" s="12">
        <v>87830</v>
      </c>
      <c r="EI38" s="13">
        <v>1.3746813526814425</v>
      </c>
      <c r="EJ38" s="10">
        <v>35109</v>
      </c>
      <c r="EK38" s="11">
        <v>2.9550269293020603</v>
      </c>
      <c r="EL38" s="10">
        <v>4973</v>
      </c>
      <c r="EM38" s="11">
        <v>0.30878551607789617</v>
      </c>
      <c r="EN38" s="10">
        <v>12876</v>
      </c>
      <c r="EO38" s="11">
        <v>1.4940388129840745</v>
      </c>
      <c r="EP38" s="10">
        <v>87809</v>
      </c>
      <c r="EQ38" s="13">
        <v>1.3623119197677418</v>
      </c>
      <c r="ER38" s="10">
        <v>31522</v>
      </c>
      <c r="ES38" s="11">
        <v>2.661054494127817</v>
      </c>
      <c r="ET38" s="10">
        <v>4927</v>
      </c>
      <c r="EU38" s="11">
        <v>0.30587627624346436</v>
      </c>
      <c r="EV38" s="10">
        <v>12502</v>
      </c>
      <c r="EW38" s="11">
        <v>1.441958904978576</v>
      </c>
      <c r="EX38" s="12">
        <v>81225</v>
      </c>
      <c r="EY38" s="13">
        <v>1.255132561159608</v>
      </c>
      <c r="EZ38" s="10">
        <v>30644</v>
      </c>
      <c r="FA38" s="11">
        <v>2.516748069773153</v>
      </c>
      <c r="FB38" s="10">
        <v>4803</v>
      </c>
      <c r="FC38" s="11">
        <v>0.292857639358896</v>
      </c>
      <c r="FD38" s="10">
        <v>12740</v>
      </c>
      <c r="FE38" s="11">
        <v>1.4502008539565783</v>
      </c>
      <c r="FF38" s="10">
        <v>79454</v>
      </c>
      <c r="FG38" s="13">
        <v>1.202601059567606</v>
      </c>
      <c r="FH38" s="10">
        <v>29638</v>
      </c>
      <c r="FI38" s="11">
        <v>2.464528435875112</v>
      </c>
      <c r="FJ38" s="10">
        <v>4641</v>
      </c>
      <c r="FK38" s="11">
        <v>0.28394160628599363</v>
      </c>
      <c r="FL38" s="10">
        <v>12055</v>
      </c>
      <c r="FM38" s="11">
        <v>1.3746319680898373</v>
      </c>
      <c r="FN38" s="10">
        <v>75688</v>
      </c>
      <c r="FO38" s="13">
        <v>1.1558628028359628</v>
      </c>
      <c r="FP38" s="10">
        <v>29393</v>
      </c>
      <c r="FQ38" s="11">
        <v>2.4372406187422</v>
      </c>
      <c r="FR38" s="10">
        <v>4604</v>
      </c>
      <c r="FS38" s="11">
        <v>0.277344886559074</v>
      </c>
      <c r="FT38" s="10">
        <v>12468</v>
      </c>
      <c r="FU38" s="11">
        <v>1.392652495895093</v>
      </c>
      <c r="FV38" s="10">
        <v>76342</v>
      </c>
      <c r="FW38" s="13">
        <v>1.1479583972971807</v>
      </c>
      <c r="FX38" s="10">
        <v>28066</v>
      </c>
      <c r="FY38" s="11">
        <v>2.380116453214336</v>
      </c>
      <c r="FZ38" s="10">
        <v>4182</v>
      </c>
      <c r="GA38" s="11">
        <v>0.25575776033993397</v>
      </c>
      <c r="GB38" s="10">
        <v>12401</v>
      </c>
      <c r="GC38" s="11">
        <v>1.4140266978639657</v>
      </c>
      <c r="GD38" s="10">
        <v>74129</v>
      </c>
      <c r="GE38" s="13">
        <v>1.1322083798601956</v>
      </c>
      <c r="GF38" s="65">
        <v>25821.75</v>
      </c>
      <c r="GG38" s="11">
        <f>((GF38*100)/GF79)</f>
        <v>2.2276611121978824</v>
      </c>
      <c r="GH38" s="10">
        <v>3948.5</v>
      </c>
      <c r="GI38" s="11">
        <f>((GH38*100)/GH79)</f>
        <v>0.2455032139718904</v>
      </c>
      <c r="GJ38" s="10">
        <v>12014.5</v>
      </c>
      <c r="GK38" s="11">
        <f>((GJ38*100)/GJ79)</f>
        <v>1.3768409496300482</v>
      </c>
      <c r="GL38" s="10">
        <v>69260.5</v>
      </c>
      <c r="GM38" s="55">
        <f>(GL38*100)/GL79</f>
        <v>1.07231593178101</v>
      </c>
      <c r="GN38" s="72">
        <v>24367.5</v>
      </c>
      <c r="GO38" s="11">
        <f>((GN38*100)/GN79)</f>
        <v>2.1634192811774753</v>
      </c>
      <c r="GP38" s="12">
        <v>3657.75</v>
      </c>
      <c r="GQ38" s="11">
        <f>((GP38*100)/GP79)</f>
        <v>0.24073433597898136</v>
      </c>
      <c r="GR38" s="12">
        <v>11750</v>
      </c>
      <c r="GS38" s="11">
        <f>((GR38*100)/GR79)</f>
        <v>1.405107415977566</v>
      </c>
      <c r="GT38" s="10">
        <v>65913.75</v>
      </c>
      <c r="GU38" s="55">
        <f>(GT38*100)/GT79</f>
        <v>1.0665506057237224</v>
      </c>
      <c r="GV38" s="82">
        <v>25862</v>
      </c>
      <c r="GW38" s="83">
        <f>(GV38*100)/GV79</f>
        <v>1.5372644871217989</v>
      </c>
      <c r="GX38" s="84">
        <v>3693</v>
      </c>
      <c r="GY38" s="83">
        <f>(GX38*100)/GX79</f>
        <v>0.45472399497131655</v>
      </c>
      <c r="GZ38" s="84">
        <v>14526</v>
      </c>
      <c r="HA38" s="83">
        <f>(GZ38*100)/GZ79</f>
        <v>1.5982958552797348</v>
      </c>
      <c r="HB38" s="48">
        <v>73172</v>
      </c>
      <c r="HC38" s="83">
        <f>(HB38*100)/HB79</f>
        <v>1.1678544130586719</v>
      </c>
      <c r="HD38" s="82">
        <v>26490.499999999993</v>
      </c>
      <c r="HE38" s="83">
        <f>(HD38*100)/HD79</f>
        <v>2.192553281080811</v>
      </c>
      <c r="HF38" s="84">
        <v>3670.750000000001</v>
      </c>
      <c r="HG38" s="83">
        <f>(HF38*100)/HF79</f>
        <v>0.23149889027791382</v>
      </c>
      <c r="HH38" s="84">
        <v>14669.749999999996</v>
      </c>
      <c r="HI38" s="83">
        <f>(HH38*100)/HH79</f>
        <v>1.633429648311147</v>
      </c>
      <c r="HJ38" s="48">
        <v>73297</v>
      </c>
      <c r="HK38" s="83">
        <f>(HJ38*100)/HJ79</f>
        <v>1.1060816040197827</v>
      </c>
    </row>
    <row r="39" spans="2:219" ht="14.25">
      <c r="B39" s="19">
        <v>35</v>
      </c>
      <c r="C39" s="20" t="s">
        <v>37</v>
      </c>
      <c r="D39" s="14">
        <v>2626</v>
      </c>
      <c r="E39" s="15">
        <v>0.3960933670198725</v>
      </c>
      <c r="F39" s="16">
        <v>1418</v>
      </c>
      <c r="G39" s="15">
        <v>0.1382271057700556</v>
      </c>
      <c r="H39" s="16">
        <v>604</v>
      </c>
      <c r="I39" s="15">
        <v>0.12696891153588238</v>
      </c>
      <c r="J39" s="16">
        <v>7310</v>
      </c>
      <c r="K39" s="17">
        <v>0.20156948453085186</v>
      </c>
      <c r="L39" s="14">
        <v>2657</v>
      </c>
      <c r="M39" s="15">
        <v>0.371173884557518</v>
      </c>
      <c r="N39" s="14">
        <v>1215</v>
      </c>
      <c r="O39" s="15">
        <v>0.10849250776636697</v>
      </c>
      <c r="P39" s="14">
        <v>595</v>
      </c>
      <c r="Q39" s="15">
        <v>0.1132677459147465</v>
      </c>
      <c r="R39" s="14">
        <v>6838</v>
      </c>
      <c r="S39" s="17">
        <v>0.17300175759463296</v>
      </c>
      <c r="T39" s="14">
        <v>2547</v>
      </c>
      <c r="U39" s="15">
        <v>0.3355421766108527</v>
      </c>
      <c r="V39" s="14">
        <v>1137</v>
      </c>
      <c r="W39" s="15">
        <v>0.09912064211345784</v>
      </c>
      <c r="X39" s="14">
        <v>608</v>
      </c>
      <c r="Y39" s="15">
        <v>0.11044284310395251</v>
      </c>
      <c r="Z39" s="14">
        <v>6764</v>
      </c>
      <c r="AA39" s="17">
        <v>0.1642440826358504</v>
      </c>
      <c r="AB39" s="14">
        <v>2412</v>
      </c>
      <c r="AC39" s="15">
        <v>0.3110508152832729</v>
      </c>
      <c r="AD39" s="14">
        <v>1458</v>
      </c>
      <c r="AE39" s="15">
        <v>0.12380199492734487</v>
      </c>
      <c r="AF39" s="14">
        <v>550</v>
      </c>
      <c r="AG39" s="15">
        <v>0.0946163307786924</v>
      </c>
      <c r="AH39" s="14">
        <v>6606</v>
      </c>
      <c r="AI39" s="17">
        <v>0.16414657200533142</v>
      </c>
      <c r="AJ39" s="14">
        <v>2181</v>
      </c>
      <c r="AK39" s="15">
        <v>0.3016526582362517</v>
      </c>
      <c r="AL39" s="14">
        <v>1234</v>
      </c>
      <c r="AM39" s="15">
        <v>0.110189787174766</v>
      </c>
      <c r="AN39" s="14">
        <v>506</v>
      </c>
      <c r="AO39" s="15">
        <v>0.09243646819619183</v>
      </c>
      <c r="AP39" s="14">
        <v>6192</v>
      </c>
      <c r="AQ39" s="17">
        <v>0.1541744372209759</v>
      </c>
      <c r="AR39" s="14">
        <v>2004</v>
      </c>
      <c r="AS39" s="15">
        <v>0.2879550307353199</v>
      </c>
      <c r="AT39" s="14">
        <v>1025</v>
      </c>
      <c r="AU39" s="15">
        <v>0.09895235998965103</v>
      </c>
      <c r="AV39" s="14">
        <v>619</v>
      </c>
      <c r="AW39" s="15">
        <v>0.12159475747837224</v>
      </c>
      <c r="AX39" s="14">
        <v>5885</v>
      </c>
      <c r="AY39" s="17">
        <v>0.15544848936293854</v>
      </c>
      <c r="AZ39" s="14">
        <v>1592</v>
      </c>
      <c r="BA39" s="15">
        <v>0.24808404937994571</v>
      </c>
      <c r="BB39" s="14">
        <v>1060</v>
      </c>
      <c r="BC39" s="15">
        <v>0.1126773738518335</v>
      </c>
      <c r="BD39" s="14">
        <v>680</v>
      </c>
      <c r="BE39" s="15">
        <v>0.1406574494667428</v>
      </c>
      <c r="BF39" s="14">
        <v>5434</v>
      </c>
      <c r="BG39" s="17">
        <v>0.15497451362272746</v>
      </c>
      <c r="BH39" s="14">
        <v>1776</v>
      </c>
      <c r="BI39" s="15">
        <v>0.250840726025714</v>
      </c>
      <c r="BJ39" s="14">
        <v>868</v>
      </c>
      <c r="BK39" s="15">
        <v>0.08462199898999549</v>
      </c>
      <c r="BL39" s="16">
        <v>977</v>
      </c>
      <c r="BM39" s="15">
        <v>0.18412145608599623</v>
      </c>
      <c r="BN39" s="16">
        <v>6022</v>
      </c>
      <c r="BO39" s="17">
        <v>0.154828571450609</v>
      </c>
      <c r="BP39" s="14">
        <v>2231</v>
      </c>
      <c r="BQ39" s="15">
        <v>0.2789925256014096</v>
      </c>
      <c r="BR39" s="14">
        <v>1099</v>
      </c>
      <c r="BS39" s="15">
        <v>0.09497964721845319</v>
      </c>
      <c r="BT39" s="14">
        <v>1213</v>
      </c>
      <c r="BU39" s="15">
        <v>0.20422663263450672</v>
      </c>
      <c r="BV39" s="16">
        <v>7190</v>
      </c>
      <c r="BW39" s="17">
        <v>0.16385757654416394</v>
      </c>
      <c r="BX39" s="14">
        <v>2914</v>
      </c>
      <c r="BY39" s="15">
        <v>0.3299515376602201</v>
      </c>
      <c r="BZ39" s="14">
        <v>1209</v>
      </c>
      <c r="CA39" s="15">
        <v>0.09392421426840107</v>
      </c>
      <c r="CB39" s="14">
        <v>1419</v>
      </c>
      <c r="CC39" s="15">
        <v>0.21762869079241995</v>
      </c>
      <c r="CD39" s="14">
        <v>8441</v>
      </c>
      <c r="CE39" s="17">
        <v>0.1725818352966962</v>
      </c>
      <c r="CF39" s="14">
        <v>3591</v>
      </c>
      <c r="CG39" s="15">
        <v>0.37368958893104587</v>
      </c>
      <c r="CH39" s="14">
        <v>1545</v>
      </c>
      <c r="CI39" s="15">
        <v>0.11009119398709688</v>
      </c>
      <c r="CJ39" s="14">
        <v>1714</v>
      </c>
      <c r="CK39" s="15">
        <v>0.24106281416222936</v>
      </c>
      <c r="CL39" s="14">
        <v>10197</v>
      </c>
      <c r="CM39" s="17">
        <v>0.19200869490388928</v>
      </c>
      <c r="CN39" s="14">
        <v>4044</v>
      </c>
      <c r="CO39" s="15">
        <v>0.38660422109860987</v>
      </c>
      <c r="CP39" s="14">
        <v>2023</v>
      </c>
      <c r="CQ39" s="15">
        <v>0.13222464201959253</v>
      </c>
      <c r="CR39" s="14">
        <v>1979</v>
      </c>
      <c r="CS39" s="15">
        <v>0.25917117607924695</v>
      </c>
      <c r="CT39" s="14">
        <v>11408</v>
      </c>
      <c r="CU39" s="17">
        <v>0.19733128806233924</v>
      </c>
      <c r="CV39" s="14">
        <v>4163</v>
      </c>
      <c r="CW39" s="15">
        <v>0.3857815899798723</v>
      </c>
      <c r="CX39" s="14">
        <v>2058</v>
      </c>
      <c r="CY39" s="15">
        <v>0.1309067871161769</v>
      </c>
      <c r="CZ39" s="14">
        <v>2170</v>
      </c>
      <c r="DA39" s="15">
        <v>0.27355607773530866</v>
      </c>
      <c r="DB39" s="16">
        <v>12072</v>
      </c>
      <c r="DC39" s="17">
        <v>0.2024448672294048</v>
      </c>
      <c r="DD39" s="14">
        <v>3798</v>
      </c>
      <c r="DE39" s="15">
        <v>0.35518164950921716</v>
      </c>
      <c r="DF39" s="14">
        <v>2034</v>
      </c>
      <c r="DG39" s="15">
        <v>0.13225294253043962</v>
      </c>
      <c r="DH39" s="14">
        <v>2165</v>
      </c>
      <c r="DI39" s="15">
        <v>0.27699165314759755</v>
      </c>
      <c r="DJ39" s="16">
        <v>11778</v>
      </c>
      <c r="DK39" s="17">
        <v>0.200502191769162</v>
      </c>
      <c r="DL39" s="14">
        <v>3601</v>
      </c>
      <c r="DM39" s="15">
        <v>0.32205442281515456</v>
      </c>
      <c r="DN39" s="14">
        <v>2103</v>
      </c>
      <c r="DO39" s="15">
        <v>0.13256964476630423</v>
      </c>
      <c r="DP39" s="14">
        <v>2274</v>
      </c>
      <c r="DQ39" s="15">
        <v>0.2810248881276253</v>
      </c>
      <c r="DR39" s="14">
        <v>11884</v>
      </c>
      <c r="DS39" s="17">
        <v>0.19484931478100276</v>
      </c>
      <c r="DT39" s="14">
        <v>3678</v>
      </c>
      <c r="DU39" s="15">
        <v>0.31554997323230244</v>
      </c>
      <c r="DV39" s="14">
        <v>2303</v>
      </c>
      <c r="DW39" s="15">
        <v>0.14172926940192465</v>
      </c>
      <c r="DX39" s="14">
        <v>2049</v>
      </c>
      <c r="DY39" s="15">
        <v>0.24228392507053312</v>
      </c>
      <c r="DZ39" s="16">
        <v>12666</v>
      </c>
      <c r="EA39" s="17">
        <v>0.19855546431974297</v>
      </c>
      <c r="EB39" s="14">
        <v>3381</v>
      </c>
      <c r="EC39" s="15">
        <v>0.2868324316620247</v>
      </c>
      <c r="ED39" s="14">
        <v>2042</v>
      </c>
      <c r="EE39" s="15">
        <v>0.12676151639550337</v>
      </c>
      <c r="EF39" s="14">
        <v>1912</v>
      </c>
      <c r="EG39" s="15">
        <v>0.22349895088750826</v>
      </c>
      <c r="EH39" s="16">
        <v>12277</v>
      </c>
      <c r="EI39" s="17">
        <v>0.19215487836582112</v>
      </c>
      <c r="EJ39" s="14">
        <v>3211</v>
      </c>
      <c r="EK39" s="15">
        <v>0.2702609436323711</v>
      </c>
      <c r="EL39" s="14">
        <v>2031</v>
      </c>
      <c r="EM39" s="15">
        <v>0.12610966884259142</v>
      </c>
      <c r="EN39" s="14">
        <v>2031</v>
      </c>
      <c r="EO39" s="15">
        <v>0.23566269254198938</v>
      </c>
      <c r="EP39" s="14">
        <v>12986</v>
      </c>
      <c r="EQ39" s="17">
        <v>0.20147117710148044</v>
      </c>
      <c r="ER39" s="14">
        <v>3164</v>
      </c>
      <c r="ES39" s="15">
        <v>0.2671015931546353</v>
      </c>
      <c r="ET39" s="14">
        <v>2057</v>
      </c>
      <c r="EU39" s="15">
        <v>0.12770194849458213</v>
      </c>
      <c r="EV39" s="14">
        <v>2044</v>
      </c>
      <c r="EW39" s="15">
        <v>0.23575139991810984</v>
      </c>
      <c r="EX39" s="16">
        <v>12525</v>
      </c>
      <c r="EY39" s="17">
        <v>0.19354306344751113</v>
      </c>
      <c r="EZ39" s="14">
        <v>2820</v>
      </c>
      <c r="FA39" s="15">
        <v>0.23160258310795884</v>
      </c>
      <c r="FB39" s="14">
        <v>2160</v>
      </c>
      <c r="FC39" s="15">
        <v>0.13170362294716123</v>
      </c>
      <c r="FD39" s="14">
        <v>2294</v>
      </c>
      <c r="FE39" s="15">
        <v>0.26112721813001494</v>
      </c>
      <c r="FF39" s="14">
        <v>12233</v>
      </c>
      <c r="FG39" s="17">
        <v>0.18515642713633707</v>
      </c>
      <c r="FH39" s="14">
        <v>2390</v>
      </c>
      <c r="FI39" s="15">
        <v>0.19873888122483022</v>
      </c>
      <c r="FJ39" s="14">
        <v>2041</v>
      </c>
      <c r="FK39" s="15">
        <v>0.12487067839468066</v>
      </c>
      <c r="FL39" s="14">
        <v>2340</v>
      </c>
      <c r="FM39" s="15">
        <v>0.26683026174452257</v>
      </c>
      <c r="FN39" s="14">
        <v>11260</v>
      </c>
      <c r="FO39" s="17">
        <v>0.1719561246159621</v>
      </c>
      <c r="FP39" s="14">
        <v>2285</v>
      </c>
      <c r="FQ39" s="15">
        <v>0.18947010559745273</v>
      </c>
      <c r="FR39" s="14">
        <v>1996</v>
      </c>
      <c r="FS39" s="15">
        <v>0.12023900816071063</v>
      </c>
      <c r="FT39" s="14">
        <v>2722</v>
      </c>
      <c r="FU39" s="15">
        <v>0.304042355937315</v>
      </c>
      <c r="FV39" s="14">
        <v>11523</v>
      </c>
      <c r="FW39" s="17">
        <v>0.17327191601026187</v>
      </c>
      <c r="FX39" s="14">
        <v>2195</v>
      </c>
      <c r="FY39" s="15">
        <v>0.18614535789943232</v>
      </c>
      <c r="FZ39" s="14">
        <v>1703</v>
      </c>
      <c r="GA39" s="15">
        <v>0.10415003966018832</v>
      </c>
      <c r="GB39" s="14">
        <v>2369</v>
      </c>
      <c r="GC39" s="15">
        <v>0.2701257356051717</v>
      </c>
      <c r="GD39" s="14">
        <v>10263</v>
      </c>
      <c r="GE39" s="17">
        <v>0.15675180566991578</v>
      </c>
      <c r="GF39" s="66">
        <v>1984.5</v>
      </c>
      <c r="GG39" s="15">
        <f>((GF39*100)/GF79)</f>
        <v>0.17120425521727606</v>
      </c>
      <c r="GH39" s="14">
        <v>1663</v>
      </c>
      <c r="GI39" s="15">
        <f>((GH39*100)/GH79)</f>
        <v>0.10339922624674021</v>
      </c>
      <c r="GJ39" s="14">
        <v>2232.25</v>
      </c>
      <c r="GK39" s="15">
        <f>((GJ39*100)/GJ79)</f>
        <v>0.25581199465742854</v>
      </c>
      <c r="GL39" s="14">
        <v>9575.75</v>
      </c>
      <c r="GM39" s="56">
        <f>(GL39*100)/GL79</f>
        <v>0.1482552000599477</v>
      </c>
      <c r="GN39" s="73">
        <v>1746</v>
      </c>
      <c r="GO39" s="15">
        <f>((GN39*100)/GN79)</f>
        <v>0.15501508422841376</v>
      </c>
      <c r="GP39" s="16">
        <v>1608.5</v>
      </c>
      <c r="GQ39" s="15">
        <f>((GP39*100)/GP79)</f>
        <v>0.1058632163002369</v>
      </c>
      <c r="GR39" s="16">
        <v>2194.5</v>
      </c>
      <c r="GS39" s="15">
        <f>((GR39*100)/GR79)</f>
        <v>0.26242623186066116</v>
      </c>
      <c r="GT39" s="14">
        <v>8970.25</v>
      </c>
      <c r="GU39" s="56">
        <f>(GT39*100)/GT79</f>
        <v>0.14514764477811112</v>
      </c>
      <c r="GV39" s="73">
        <v>2574</v>
      </c>
      <c r="GW39" s="56">
        <f>(GV39*100)/GV79</f>
        <v>0.1530012678776394</v>
      </c>
      <c r="GX39" s="85">
        <v>466</v>
      </c>
      <c r="GY39" s="56">
        <f>(GX39*100)/GX79</f>
        <v>0.057379198932205125</v>
      </c>
      <c r="GZ39" s="85">
        <v>2672</v>
      </c>
      <c r="HA39" s="56">
        <f>(GZ39*100)/GZ79</f>
        <v>0.2940001738474082</v>
      </c>
      <c r="HB39" s="86">
        <v>8777</v>
      </c>
      <c r="HC39" s="56">
        <f>(HB39*100)/HB79</f>
        <v>0.14008443370983387</v>
      </c>
      <c r="HD39" s="73">
        <v>2341.000000000001</v>
      </c>
      <c r="HE39" s="56">
        <f>(HD39*100)/HD79</f>
        <v>0.1937587901704453</v>
      </c>
      <c r="HF39" s="85">
        <v>1533.7500000000005</v>
      </c>
      <c r="HG39" s="56">
        <f>(HF39*100)/HF79</f>
        <v>0.09672721459204531</v>
      </c>
      <c r="HH39" s="85">
        <v>2478.7499999999986</v>
      </c>
      <c r="HI39" s="56">
        <f>(HH39*100)/HH79</f>
        <v>0.2760008685050021</v>
      </c>
      <c r="HJ39" s="86">
        <v>10372.25</v>
      </c>
      <c r="HK39" s="56">
        <f>(HJ39*100)/HJ79</f>
        <v>0.1565214799690873</v>
      </c>
    </row>
    <row r="40" spans="2:219" ht="14.25">
      <c r="B40" s="4">
        <v>36</v>
      </c>
      <c r="C40" s="3" t="s">
        <v>38</v>
      </c>
      <c r="D40" s="10">
        <v>9914</v>
      </c>
      <c r="E40" s="11">
        <v>1.495380670462687</v>
      </c>
      <c r="F40" s="12">
        <v>7823</v>
      </c>
      <c r="G40" s="11">
        <v>0.762588609618579</v>
      </c>
      <c r="H40" s="12">
        <v>1384</v>
      </c>
      <c r="I40" s="11">
        <v>0.2909353866981146</v>
      </c>
      <c r="J40" s="12">
        <v>28832</v>
      </c>
      <c r="K40" s="13">
        <v>0.7950275482891273</v>
      </c>
      <c r="L40" s="10">
        <v>10846</v>
      </c>
      <c r="M40" s="11">
        <v>1.515149398536259</v>
      </c>
      <c r="N40" s="10">
        <v>8232</v>
      </c>
      <c r="O40" s="11">
        <v>0.7350702254590394</v>
      </c>
      <c r="P40" s="10">
        <v>1503</v>
      </c>
      <c r="Q40" s="11">
        <v>0.2861200371594353</v>
      </c>
      <c r="R40" s="10">
        <v>31159</v>
      </c>
      <c r="S40" s="13">
        <v>0.788324329466389</v>
      </c>
      <c r="T40" s="10">
        <v>10658</v>
      </c>
      <c r="U40" s="11">
        <v>1.4040865796303372</v>
      </c>
      <c r="V40" s="10">
        <v>8356</v>
      </c>
      <c r="W40" s="11">
        <v>0.7284539010554562</v>
      </c>
      <c r="X40" s="10">
        <v>1664</v>
      </c>
      <c r="Y40" s="11">
        <v>0.30226462323187003</v>
      </c>
      <c r="Z40" s="10">
        <v>31617</v>
      </c>
      <c r="AA40" s="13">
        <v>0.7677269604816208</v>
      </c>
      <c r="AB40" s="10">
        <v>10598</v>
      </c>
      <c r="AC40" s="11">
        <v>1.3667149835705332</v>
      </c>
      <c r="AD40" s="10">
        <v>7733</v>
      </c>
      <c r="AE40" s="11">
        <v>0.6566260814630712</v>
      </c>
      <c r="AF40" s="10">
        <v>1808</v>
      </c>
      <c r="AG40" s="11">
        <v>0.31102968372341067</v>
      </c>
      <c r="AH40" s="10">
        <v>28890</v>
      </c>
      <c r="AI40" s="13">
        <v>0.7178617113584657</v>
      </c>
      <c r="AJ40" s="10">
        <v>9619</v>
      </c>
      <c r="AK40" s="11">
        <v>1.3303974871960134</v>
      </c>
      <c r="AL40" s="10">
        <v>6097</v>
      </c>
      <c r="AM40" s="11">
        <v>0.544430415238694</v>
      </c>
      <c r="AN40" s="10">
        <v>1514</v>
      </c>
      <c r="AO40" s="11">
        <v>0.2765786815198309</v>
      </c>
      <c r="AP40" s="10">
        <v>26538</v>
      </c>
      <c r="AQ40" s="13">
        <v>0.6607689300662561</v>
      </c>
      <c r="AR40" s="10">
        <v>8285</v>
      </c>
      <c r="AS40" s="11">
        <v>1.1904727692824977</v>
      </c>
      <c r="AT40" s="10">
        <v>5151</v>
      </c>
      <c r="AU40" s="11">
        <v>0.4972718110309195</v>
      </c>
      <c r="AV40" s="10">
        <v>1302</v>
      </c>
      <c r="AW40" s="11">
        <v>0.2557615092679171</v>
      </c>
      <c r="AX40" s="10">
        <v>22825</v>
      </c>
      <c r="AY40" s="13">
        <v>0.6029076923889672</v>
      </c>
      <c r="AZ40" s="10">
        <v>7252</v>
      </c>
      <c r="BA40" s="11">
        <v>1.1300914108689486</v>
      </c>
      <c r="BB40" s="10">
        <v>4120</v>
      </c>
      <c r="BC40" s="11">
        <v>0.43795356629203214</v>
      </c>
      <c r="BD40" s="10">
        <v>1211</v>
      </c>
      <c r="BE40" s="11">
        <v>0.2504943695650375</v>
      </c>
      <c r="BF40" s="10">
        <v>19002</v>
      </c>
      <c r="BG40" s="13">
        <v>0.5419259675854007</v>
      </c>
      <c r="BH40" s="10">
        <v>8255</v>
      </c>
      <c r="BI40" s="11">
        <v>1.1659291629179442</v>
      </c>
      <c r="BJ40" s="10">
        <v>5008</v>
      </c>
      <c r="BK40" s="11">
        <v>0.48823383749066523</v>
      </c>
      <c r="BL40" s="12">
        <v>1449</v>
      </c>
      <c r="BM40" s="11">
        <v>0.2730726610732943</v>
      </c>
      <c r="BN40" s="12">
        <v>22384</v>
      </c>
      <c r="BO40" s="13">
        <v>0.5755036106526787</v>
      </c>
      <c r="BP40" s="10">
        <v>10112</v>
      </c>
      <c r="BQ40" s="11">
        <v>1.2645326843933007</v>
      </c>
      <c r="BR40" s="10">
        <v>5350</v>
      </c>
      <c r="BS40" s="11">
        <v>0.46236679947108694</v>
      </c>
      <c r="BT40" s="10">
        <v>2517</v>
      </c>
      <c r="BU40" s="11">
        <v>0.42377447183928557</v>
      </c>
      <c r="BV40" s="12">
        <v>26736</v>
      </c>
      <c r="BW40" s="13">
        <v>0.6093040565347382</v>
      </c>
      <c r="BX40" s="10">
        <v>11114</v>
      </c>
      <c r="BY40" s="11">
        <v>1.258435617555143</v>
      </c>
      <c r="BZ40" s="10">
        <v>6325</v>
      </c>
      <c r="CA40" s="11">
        <v>0.4913735775414696</v>
      </c>
      <c r="CB40" s="10">
        <v>2881</v>
      </c>
      <c r="CC40" s="11">
        <v>0.4418521903967314</v>
      </c>
      <c r="CD40" s="10">
        <v>30422</v>
      </c>
      <c r="CE40" s="13">
        <v>0.6219979378505025</v>
      </c>
      <c r="CF40" s="10">
        <v>12173</v>
      </c>
      <c r="CG40" s="11">
        <v>1.2667567156941302</v>
      </c>
      <c r="CH40" s="10">
        <v>7392</v>
      </c>
      <c r="CI40" s="11">
        <v>0.5267275766683626</v>
      </c>
      <c r="CJ40" s="10">
        <v>2976</v>
      </c>
      <c r="CK40" s="11">
        <v>0.4185548045197168</v>
      </c>
      <c r="CL40" s="10">
        <v>33618</v>
      </c>
      <c r="CM40" s="13">
        <v>0.6330242527487446</v>
      </c>
      <c r="CN40" s="10">
        <v>13628</v>
      </c>
      <c r="CO40" s="11">
        <v>1.302829457253179</v>
      </c>
      <c r="CP40" s="10">
        <v>7896</v>
      </c>
      <c r="CQ40" s="11">
        <v>0.5160878761179943</v>
      </c>
      <c r="CR40" s="10">
        <v>2720</v>
      </c>
      <c r="CS40" s="11">
        <v>0.356213036349445</v>
      </c>
      <c r="CT40" s="10">
        <v>36448</v>
      </c>
      <c r="CU40" s="13">
        <v>0.6304637786900544</v>
      </c>
      <c r="CV40" s="10">
        <v>13856</v>
      </c>
      <c r="CW40" s="11">
        <v>1.2840234712373553</v>
      </c>
      <c r="CX40" s="10">
        <v>7708</v>
      </c>
      <c r="CY40" s="11">
        <v>0.49029616865475784</v>
      </c>
      <c r="CZ40" s="10">
        <v>2763</v>
      </c>
      <c r="DA40" s="11">
        <v>0.34831126395514184</v>
      </c>
      <c r="DB40" s="12">
        <v>37184</v>
      </c>
      <c r="DC40" s="13">
        <v>0.6235677553891806</v>
      </c>
      <c r="DD40" s="10">
        <v>13106</v>
      </c>
      <c r="DE40" s="11">
        <v>1.2256478932248025</v>
      </c>
      <c r="DF40" s="10">
        <v>7463</v>
      </c>
      <c r="DG40" s="11">
        <v>0.48525256150672125</v>
      </c>
      <c r="DH40" s="10">
        <v>2689</v>
      </c>
      <c r="DI40" s="11">
        <v>0.3440325890595334</v>
      </c>
      <c r="DJ40" s="12">
        <v>36089</v>
      </c>
      <c r="DK40" s="13">
        <v>0.6143592799080734</v>
      </c>
      <c r="DL40" s="10">
        <v>13725</v>
      </c>
      <c r="DM40" s="11">
        <v>1.227491517116911</v>
      </c>
      <c r="DN40" s="10">
        <v>7653</v>
      </c>
      <c r="DO40" s="11">
        <v>0.4824324733221713</v>
      </c>
      <c r="DP40" s="10">
        <v>2732</v>
      </c>
      <c r="DQ40" s="11">
        <v>0.33762532733714706</v>
      </c>
      <c r="DR40" s="10">
        <v>37489</v>
      </c>
      <c r="DS40" s="13">
        <v>0.6146672805305463</v>
      </c>
      <c r="DT40" s="10">
        <v>14705</v>
      </c>
      <c r="DU40" s="11">
        <v>1.2615993356120194</v>
      </c>
      <c r="DV40" s="10">
        <v>7451</v>
      </c>
      <c r="DW40" s="11">
        <v>0.45854311172980483</v>
      </c>
      <c r="DX40" s="10">
        <v>2792</v>
      </c>
      <c r="DY40" s="11">
        <v>0.33013993108683676</v>
      </c>
      <c r="DZ40" s="12">
        <v>39366</v>
      </c>
      <c r="EA40" s="13">
        <v>0.6171115117962263</v>
      </c>
      <c r="EB40" s="10">
        <v>14517</v>
      </c>
      <c r="EC40" s="11">
        <v>1.2315724372782053</v>
      </c>
      <c r="ED40" s="10">
        <v>7210</v>
      </c>
      <c r="EE40" s="11">
        <v>0.4475761670967578</v>
      </c>
      <c r="EF40" s="10">
        <v>2732</v>
      </c>
      <c r="EG40" s="11">
        <v>0.31935101141457767</v>
      </c>
      <c r="EH40" s="12">
        <v>39196</v>
      </c>
      <c r="EI40" s="13">
        <v>0.6134807047671845</v>
      </c>
      <c r="EJ40" s="10">
        <v>14450</v>
      </c>
      <c r="EK40" s="11">
        <v>1.2162163299557027</v>
      </c>
      <c r="EL40" s="10">
        <v>6926</v>
      </c>
      <c r="EM40" s="11">
        <v>0.43005197754987107</v>
      </c>
      <c r="EN40" s="10">
        <v>2826</v>
      </c>
      <c r="EO40" s="11">
        <v>0.3279087981898877</v>
      </c>
      <c r="EP40" s="10">
        <v>39176</v>
      </c>
      <c r="EQ40" s="13">
        <v>0.6077956902916678</v>
      </c>
      <c r="ER40" s="10">
        <v>14208</v>
      </c>
      <c r="ES40" s="11">
        <v>1.1994246003606377</v>
      </c>
      <c r="ET40" s="10">
        <v>6637</v>
      </c>
      <c r="EU40" s="11">
        <v>0.41203589312520256</v>
      </c>
      <c r="EV40" s="10">
        <v>2747</v>
      </c>
      <c r="EW40" s="11">
        <v>0.31683419548681396</v>
      </c>
      <c r="EX40" s="12">
        <v>38009</v>
      </c>
      <c r="EY40" s="13">
        <v>0.5873355927007146</v>
      </c>
      <c r="EZ40" s="10">
        <v>14577</v>
      </c>
      <c r="FA40" s="11">
        <v>1.1971882460867787</v>
      </c>
      <c r="FB40" s="10">
        <v>6719</v>
      </c>
      <c r="FC40" s="11">
        <v>0.40968363082498904</v>
      </c>
      <c r="FD40" s="10">
        <v>2785</v>
      </c>
      <c r="FE40" s="11">
        <v>0.3170180045737104</v>
      </c>
      <c r="FF40" s="10">
        <v>38879</v>
      </c>
      <c r="FG40" s="13">
        <v>0.588465358508432</v>
      </c>
      <c r="FH40" s="10">
        <v>14337</v>
      </c>
      <c r="FI40" s="11">
        <v>1.192183824318155</v>
      </c>
      <c r="FJ40" s="10">
        <v>6599</v>
      </c>
      <c r="FK40" s="11">
        <v>0.4037342512133747</v>
      </c>
      <c r="FL40" s="10">
        <v>2527</v>
      </c>
      <c r="FM40" s="11">
        <v>0.28815387667880704</v>
      </c>
      <c r="FN40" s="10">
        <v>37831</v>
      </c>
      <c r="FO40" s="13">
        <v>0.5777328730325455</v>
      </c>
      <c r="FP40" s="10">
        <v>14394</v>
      </c>
      <c r="FQ40" s="11">
        <v>1.1935372866388334</v>
      </c>
      <c r="FR40" s="10">
        <v>6079</v>
      </c>
      <c r="FS40" s="11">
        <v>0.36619886303054106</v>
      </c>
      <c r="FT40" s="10">
        <v>2614</v>
      </c>
      <c r="FU40" s="11">
        <v>0.29197895606911883</v>
      </c>
      <c r="FV40" s="10">
        <v>38005</v>
      </c>
      <c r="FW40" s="13">
        <v>0.5714830485090691</v>
      </c>
      <c r="FX40" s="10">
        <v>13615</v>
      </c>
      <c r="FY40" s="11">
        <v>1.15461004455616</v>
      </c>
      <c r="FZ40" s="10">
        <v>5953</v>
      </c>
      <c r="GA40" s="11">
        <v>0.36406646276987736</v>
      </c>
      <c r="GB40" s="10">
        <v>2678</v>
      </c>
      <c r="GC40" s="11">
        <v>0.3053595272058463</v>
      </c>
      <c r="GD40" s="10">
        <v>36434</v>
      </c>
      <c r="GE40" s="13">
        <v>0.5564742558489439</v>
      </c>
      <c r="GF40" s="65">
        <v>12725.25</v>
      </c>
      <c r="GG40" s="11">
        <f>((GF40*100)/GF79)</f>
        <v>1.0978165526347403</v>
      </c>
      <c r="GH40" s="10">
        <v>5634.25</v>
      </c>
      <c r="GI40" s="11">
        <f>((GH40*100)/GH79)</f>
        <v>0.3503169515818978</v>
      </c>
      <c r="GJ40" s="10">
        <v>2692</v>
      </c>
      <c r="GK40" s="11">
        <f>((GJ40*100)/GJ79)</f>
        <v>0.30849855061834364</v>
      </c>
      <c r="GL40" s="10">
        <v>34629.75</v>
      </c>
      <c r="GM40" s="55">
        <f>(GL40*100)/GL79</f>
        <v>0.5361502247109599</v>
      </c>
      <c r="GN40" s="72">
        <v>12412.5</v>
      </c>
      <c r="GO40" s="11">
        <f>((GN40*100)/GN79)</f>
        <v>1.1020187474141956</v>
      </c>
      <c r="GP40" s="12">
        <v>5527.25</v>
      </c>
      <c r="GQ40" s="11">
        <f>((GP40*100)/GP79)</f>
        <v>0.36377523300931575</v>
      </c>
      <c r="GR40" s="12">
        <v>2774.5</v>
      </c>
      <c r="GS40" s="11">
        <f>((GR40*100)/GR79)</f>
        <v>0.33178472558551125</v>
      </c>
      <c r="GT40" s="10">
        <v>34234</v>
      </c>
      <c r="GU40" s="55">
        <f>(GT40*100)/GT79</f>
        <v>0.5539404666908788</v>
      </c>
      <c r="GV40" s="82">
        <v>8652</v>
      </c>
      <c r="GW40" s="83">
        <f>(GV40*100)/GV79</f>
        <v>0.5142839820036271</v>
      </c>
      <c r="GX40" s="84">
        <v>1714</v>
      </c>
      <c r="GY40" s="83">
        <f>(GX40*100)/GX79</f>
        <v>0.21104709650171583</v>
      </c>
      <c r="GZ40" s="84">
        <v>1593</v>
      </c>
      <c r="HA40" s="83">
        <f>(GZ40*100)/GZ79</f>
        <v>0.1752777982555843</v>
      </c>
      <c r="HB40" s="48">
        <v>22297</v>
      </c>
      <c r="HC40" s="83">
        <f>(HB40*100)/HB79</f>
        <v>0.35586904619211185</v>
      </c>
      <c r="HD40" s="82">
        <v>13244.749999999993</v>
      </c>
      <c r="HE40" s="83">
        <f>(HD40*100)/HD79</f>
        <v>1.0962352567748839</v>
      </c>
      <c r="HF40" s="84">
        <v>5830.75</v>
      </c>
      <c r="HG40" s="83">
        <f>(HF40*100)/HF79</f>
        <v>0.3677210800212342</v>
      </c>
      <c r="HH40" s="84">
        <v>3275.5</v>
      </c>
      <c r="HI40" s="83">
        <f>(HH40*100)/HH79</f>
        <v>0.36471642754942407</v>
      </c>
      <c r="HJ40" s="48">
        <v>37430.99999999999</v>
      </c>
      <c r="HK40" s="83">
        <f>(HJ40*100)/HJ79</f>
        <v>0.5648490459372755</v>
      </c>
    </row>
    <row r="41" spans="2:219" ht="14.25">
      <c r="B41" s="19">
        <v>37</v>
      </c>
      <c r="C41" s="20" t="s">
        <v>39</v>
      </c>
      <c r="D41" s="14">
        <v>208</v>
      </c>
      <c r="E41" s="15">
        <v>0.03137373204117802</v>
      </c>
      <c r="F41" s="16">
        <v>169</v>
      </c>
      <c r="G41" s="15">
        <v>0.016474175511381802</v>
      </c>
      <c r="H41" s="16">
        <v>427</v>
      </c>
      <c r="I41" s="15">
        <v>0.08976113447983738</v>
      </c>
      <c r="J41" s="16">
        <v>1015</v>
      </c>
      <c r="K41" s="17">
        <v>0.02798810216126055</v>
      </c>
      <c r="L41" s="14">
        <v>295</v>
      </c>
      <c r="M41" s="15">
        <v>0.04121049903818886</v>
      </c>
      <c r="N41" s="14">
        <v>163</v>
      </c>
      <c r="O41" s="15">
        <v>0.014554961947257462</v>
      </c>
      <c r="P41" s="14">
        <v>470</v>
      </c>
      <c r="Q41" s="15">
        <v>0.08947200097467371</v>
      </c>
      <c r="R41" s="14">
        <v>1202</v>
      </c>
      <c r="S41" s="17">
        <v>0.03041066285884013</v>
      </c>
      <c r="T41" s="14">
        <v>275</v>
      </c>
      <c r="U41" s="15">
        <v>0.03622854282213762</v>
      </c>
      <c r="V41" s="14">
        <v>134</v>
      </c>
      <c r="W41" s="15">
        <v>0.01168176432999415</v>
      </c>
      <c r="X41" s="14">
        <v>450</v>
      </c>
      <c r="Y41" s="15">
        <v>0.08174223584996484</v>
      </c>
      <c r="Z41" s="14">
        <v>1140</v>
      </c>
      <c r="AA41" s="17">
        <v>0.027681586961098386</v>
      </c>
      <c r="AB41" s="14">
        <v>268</v>
      </c>
      <c r="AC41" s="15">
        <v>0.03456120169814143</v>
      </c>
      <c r="AD41" s="14">
        <v>112</v>
      </c>
      <c r="AE41" s="15">
        <v>0.009510166962868742</v>
      </c>
      <c r="AF41" s="14">
        <v>543</v>
      </c>
      <c r="AG41" s="15">
        <v>0.09341212293241813</v>
      </c>
      <c r="AH41" s="14">
        <v>1072</v>
      </c>
      <c r="AI41" s="17">
        <v>0.02663716699814037</v>
      </c>
      <c r="AJ41" s="14">
        <v>248</v>
      </c>
      <c r="AK41" s="15">
        <v>0.0343007149209493</v>
      </c>
      <c r="AL41" s="14">
        <v>59</v>
      </c>
      <c r="AM41" s="15">
        <v>0.005268393390041487</v>
      </c>
      <c r="AN41" s="14">
        <v>580</v>
      </c>
      <c r="AO41" s="15">
        <v>0.10595484496796692</v>
      </c>
      <c r="AP41" s="14">
        <v>1162</v>
      </c>
      <c r="AQ41" s="17">
        <v>0.02893260595135239</v>
      </c>
      <c r="AR41" s="14">
        <v>235</v>
      </c>
      <c r="AS41" s="15">
        <v>0.03376718174790428</v>
      </c>
      <c r="AT41" s="14">
        <v>34</v>
      </c>
      <c r="AU41" s="15">
        <v>0.003282322185022571</v>
      </c>
      <c r="AV41" s="14">
        <v>540</v>
      </c>
      <c r="AW41" s="15">
        <v>0.1060762020005186</v>
      </c>
      <c r="AX41" s="14">
        <v>1110</v>
      </c>
      <c r="AY41" s="17">
        <v>0.029319935971599282</v>
      </c>
      <c r="AZ41" s="14">
        <v>273</v>
      </c>
      <c r="BA41" s="15">
        <v>0.042542051181360035</v>
      </c>
      <c r="BB41" s="14">
        <v>39</v>
      </c>
      <c r="BC41" s="15">
        <v>0.0041456769624731195</v>
      </c>
      <c r="BD41" s="14">
        <v>522</v>
      </c>
      <c r="BE41" s="15">
        <v>0.10797527738476431</v>
      </c>
      <c r="BF41" s="14">
        <v>1148</v>
      </c>
      <c r="BG41" s="17">
        <v>0.03274029106346911</v>
      </c>
      <c r="BH41" s="14">
        <v>341</v>
      </c>
      <c r="BI41" s="15">
        <v>0.04816254931011738</v>
      </c>
      <c r="BJ41" s="14">
        <v>54</v>
      </c>
      <c r="BK41" s="15">
        <v>0.005264502241313084</v>
      </c>
      <c r="BL41" s="16">
        <v>606</v>
      </c>
      <c r="BM41" s="15">
        <v>0.11420430131843777</v>
      </c>
      <c r="BN41" s="16">
        <v>1370</v>
      </c>
      <c r="BO41" s="17">
        <v>0.03522337145256299</v>
      </c>
      <c r="BP41" s="14">
        <v>407</v>
      </c>
      <c r="BQ41" s="15">
        <v>0.05089644012540283</v>
      </c>
      <c r="BR41" s="14">
        <v>82</v>
      </c>
      <c r="BS41" s="15">
        <v>0.007086743468528809</v>
      </c>
      <c r="BT41" s="14">
        <v>670</v>
      </c>
      <c r="BU41" s="15">
        <v>0.11280448793497073</v>
      </c>
      <c r="BV41" s="16">
        <v>1647</v>
      </c>
      <c r="BW41" s="17">
        <v>0.0375345519566395</v>
      </c>
      <c r="BX41" s="14">
        <v>447</v>
      </c>
      <c r="BY41" s="15">
        <v>0.05061370533085738</v>
      </c>
      <c r="BZ41" s="14">
        <v>101</v>
      </c>
      <c r="CA41" s="15">
        <v>0.007846439736235325</v>
      </c>
      <c r="CB41" s="14">
        <v>718</v>
      </c>
      <c r="CC41" s="15">
        <v>0.11011797039390947</v>
      </c>
      <c r="CD41" s="14">
        <v>1951</v>
      </c>
      <c r="CE41" s="17">
        <v>0.03988948710624977</v>
      </c>
      <c r="CF41" s="14">
        <v>632</v>
      </c>
      <c r="CG41" s="15">
        <v>0.06576770264673377</v>
      </c>
      <c r="CH41" s="14">
        <v>225</v>
      </c>
      <c r="CI41" s="15">
        <v>0.01603269815346071</v>
      </c>
      <c r="CJ41" s="14">
        <v>769</v>
      </c>
      <c r="CK41" s="15">
        <v>0.10815478651735962</v>
      </c>
      <c r="CL41" s="14">
        <v>2449</v>
      </c>
      <c r="CM41" s="17">
        <v>0.046114474239445404</v>
      </c>
      <c r="CN41" s="14">
        <v>890</v>
      </c>
      <c r="CO41" s="15">
        <v>0.08508352046927864</v>
      </c>
      <c r="CP41" s="14">
        <v>234</v>
      </c>
      <c r="CQ41" s="15">
        <v>0.015294397544530226</v>
      </c>
      <c r="CR41" s="14">
        <v>835</v>
      </c>
      <c r="CS41" s="15">
        <v>0.10935216373227448</v>
      </c>
      <c r="CT41" s="14">
        <v>3137</v>
      </c>
      <c r="CU41" s="17">
        <v>0.05426264469245777</v>
      </c>
      <c r="CV41" s="14">
        <v>1127</v>
      </c>
      <c r="CW41" s="15">
        <v>0.10443810999455105</v>
      </c>
      <c r="CX41" s="14">
        <v>210</v>
      </c>
      <c r="CY41" s="15">
        <v>0.013357835420018052</v>
      </c>
      <c r="CZ41" s="14">
        <v>851</v>
      </c>
      <c r="DA41" s="15">
        <v>0.10727936504734915</v>
      </c>
      <c r="DB41" s="16">
        <v>3522</v>
      </c>
      <c r="DC41" s="17">
        <v>0.059063189395457565</v>
      </c>
      <c r="DD41" s="14">
        <v>873</v>
      </c>
      <c r="DE41" s="15">
        <v>0.08164127962652622</v>
      </c>
      <c r="DF41" s="14">
        <v>265</v>
      </c>
      <c r="DG41" s="15">
        <v>0.017230594774123156</v>
      </c>
      <c r="DH41" s="14">
        <v>814</v>
      </c>
      <c r="DI41" s="15">
        <v>0.10414374395480111</v>
      </c>
      <c r="DJ41" s="16">
        <v>3121</v>
      </c>
      <c r="DK41" s="17">
        <v>0.05313018683236158</v>
      </c>
      <c r="DL41" s="14">
        <v>859</v>
      </c>
      <c r="DM41" s="15">
        <v>0.07682442354851923</v>
      </c>
      <c r="DN41" s="14">
        <v>275</v>
      </c>
      <c r="DO41" s="15">
        <v>0.017335545559074496</v>
      </c>
      <c r="DP41" s="14">
        <v>895</v>
      </c>
      <c r="DQ41" s="15">
        <v>0.11060566177406538</v>
      </c>
      <c r="DR41" s="14">
        <v>3281</v>
      </c>
      <c r="DS41" s="17">
        <v>0.053795069151503706</v>
      </c>
      <c r="DT41" s="14">
        <v>759</v>
      </c>
      <c r="DU41" s="15">
        <v>0.06511757196392538</v>
      </c>
      <c r="DV41" s="14">
        <v>305</v>
      </c>
      <c r="DW41" s="15">
        <v>0.018770050876069047</v>
      </c>
      <c r="DX41" s="14">
        <v>1170</v>
      </c>
      <c r="DY41" s="15">
        <v>0.13834660435945523</v>
      </c>
      <c r="DZ41" s="16">
        <v>3730</v>
      </c>
      <c r="EA41" s="17">
        <v>0.05847243659502931</v>
      </c>
      <c r="EB41" s="14">
        <v>870</v>
      </c>
      <c r="EC41" s="15">
        <v>0.07380781293876412</v>
      </c>
      <c r="ED41" s="14">
        <v>180</v>
      </c>
      <c r="EE41" s="15">
        <v>0.011173884892845548</v>
      </c>
      <c r="EF41" s="14">
        <v>1215</v>
      </c>
      <c r="EG41" s="15">
        <v>0.14202469943949922</v>
      </c>
      <c r="EH41" s="16">
        <v>3854</v>
      </c>
      <c r="EI41" s="17">
        <v>0.06032132452731731</v>
      </c>
      <c r="EJ41" s="14">
        <v>802</v>
      </c>
      <c r="EK41" s="15">
        <v>0.06750211049304315</v>
      </c>
      <c r="EL41" s="14">
        <v>162</v>
      </c>
      <c r="EM41" s="15">
        <v>0.010058969154357365</v>
      </c>
      <c r="EN41" s="14">
        <v>1088</v>
      </c>
      <c r="EO41" s="15">
        <v>0.12624372697473385</v>
      </c>
      <c r="EP41" s="14">
        <v>3636</v>
      </c>
      <c r="EQ41" s="17">
        <v>0.05641068842915316</v>
      </c>
      <c r="ER41" s="14">
        <v>867</v>
      </c>
      <c r="ES41" s="15">
        <v>0.0731912393378852</v>
      </c>
      <c r="ET41" s="14">
        <v>168</v>
      </c>
      <c r="EU41" s="15">
        <v>0.010429716746276033</v>
      </c>
      <c r="EV41" s="14">
        <v>1065</v>
      </c>
      <c r="EW41" s="15">
        <v>0.12283524506496428</v>
      </c>
      <c r="EX41" s="16">
        <v>3661</v>
      </c>
      <c r="EY41" s="17">
        <v>0.056571748924657744</v>
      </c>
      <c r="EZ41" s="14">
        <v>767</v>
      </c>
      <c r="FA41" s="15">
        <v>0.062992617462342</v>
      </c>
      <c r="FB41" s="14">
        <v>177</v>
      </c>
      <c r="FC41" s="15">
        <v>0.010792380213725713</v>
      </c>
      <c r="FD41" s="14">
        <v>1077</v>
      </c>
      <c r="FE41" s="15">
        <v>0.1225954725048065</v>
      </c>
      <c r="FF41" s="14">
        <v>3650</v>
      </c>
      <c r="FG41" s="17">
        <v>0.05524572541875503</v>
      </c>
      <c r="FH41" s="14">
        <v>721</v>
      </c>
      <c r="FI41" s="15">
        <v>0.05995428174188393</v>
      </c>
      <c r="FJ41" s="14">
        <v>194</v>
      </c>
      <c r="FK41" s="15">
        <v>0.011869138465736428</v>
      </c>
      <c r="FL41" s="14">
        <v>959</v>
      </c>
      <c r="FM41" s="15">
        <v>0.10935479530469963</v>
      </c>
      <c r="FN41" s="14">
        <v>3367</v>
      </c>
      <c r="FO41" s="17">
        <v>0.05141885182788139</v>
      </c>
      <c r="FP41" s="14">
        <v>695</v>
      </c>
      <c r="FQ41" s="15">
        <v>0.05762876297165411</v>
      </c>
      <c r="FR41" s="14">
        <v>190</v>
      </c>
      <c r="FS41" s="15">
        <v>0.011445596969205923</v>
      </c>
      <c r="FT41" s="14">
        <v>855</v>
      </c>
      <c r="FU41" s="15">
        <v>0.09550191562321982</v>
      </c>
      <c r="FV41" s="14">
        <v>3151</v>
      </c>
      <c r="FW41" s="17">
        <v>0.04738174150380415</v>
      </c>
      <c r="FX41" s="14">
        <v>766</v>
      </c>
      <c r="FY41" s="15">
        <v>0.06496006567242149</v>
      </c>
      <c r="FZ41" s="14">
        <v>174</v>
      </c>
      <c r="GA41" s="15">
        <v>0.010641284146137856</v>
      </c>
      <c r="GB41" s="14">
        <v>818</v>
      </c>
      <c r="GC41" s="15">
        <v>0.09327262630858188</v>
      </c>
      <c r="GD41" s="14">
        <v>3144</v>
      </c>
      <c r="GE41" s="17">
        <v>0.04801984575915573</v>
      </c>
      <c r="GF41" s="66">
        <v>793</v>
      </c>
      <c r="GG41" s="15">
        <f>((GF41*100)/GF79)</f>
        <v>0.06841268550632397</v>
      </c>
      <c r="GH41" s="14">
        <v>181.5</v>
      </c>
      <c r="GI41" s="15">
        <f>((GH41*100)/GH79)</f>
        <v>0.011285002744307486</v>
      </c>
      <c r="GJ41" s="53">
        <v>834.25</v>
      </c>
      <c r="GK41" s="15">
        <f>((GJ41*100)/GJ79)</f>
        <v>0.09560360915800638</v>
      </c>
      <c r="GL41" s="53">
        <v>3243.25</v>
      </c>
      <c r="GM41" s="56">
        <f>(GL41*100)/GL79</f>
        <v>0.0502131611199567</v>
      </c>
      <c r="GN41" s="73">
        <v>849.75</v>
      </c>
      <c r="GO41" s="15">
        <f>((GN41*100)/GN79)</f>
        <v>0.07544333781391442</v>
      </c>
      <c r="GP41" s="16">
        <v>188.75</v>
      </c>
      <c r="GQ41" s="15">
        <f>((GP41*100)/GP79)</f>
        <v>0.012422556466689286</v>
      </c>
      <c r="GR41" s="81">
        <v>819.5</v>
      </c>
      <c r="GS41" s="15">
        <f>((GR41*100)/GR79)</f>
        <v>0.09799876828881833</v>
      </c>
      <c r="GT41" s="53">
        <v>3156.25</v>
      </c>
      <c r="GU41" s="56">
        <f>(GT41*100)/GT79</f>
        <v>0.05107129163968822</v>
      </c>
      <c r="GV41" s="73">
        <v>2191</v>
      </c>
      <c r="GW41" s="56">
        <f>(GV41*100)/GV79</f>
        <v>0.1302353449572292</v>
      </c>
      <c r="GX41" s="85">
        <v>546</v>
      </c>
      <c r="GY41" s="56">
        <f>(GX41*100)/GX79</f>
        <v>0.06722970518666094</v>
      </c>
      <c r="GZ41" s="85">
        <v>650</v>
      </c>
      <c r="HA41" s="56">
        <f>(GZ41*100)/GZ79</f>
        <v>0.0715195033685686</v>
      </c>
      <c r="HB41" s="86">
        <v>4873</v>
      </c>
      <c r="HC41" s="56">
        <f>(HB41*100)/HB79</f>
        <v>0.07777503081554293</v>
      </c>
      <c r="HD41" s="73">
        <v>947.2500000000001</v>
      </c>
      <c r="HE41" s="56">
        <f>(HD41*100)/HD79</f>
        <v>0.07840154377998902</v>
      </c>
      <c r="HF41" s="85">
        <v>187.75</v>
      </c>
      <c r="HG41" s="56">
        <f>(HF41*100)/HF79</f>
        <v>0.011840609316809454</v>
      </c>
      <c r="HH41" s="85">
        <v>828.7500000000001</v>
      </c>
      <c r="HI41" s="56">
        <f>(HH41*100)/HH79</f>
        <v>0.09227865648956961</v>
      </c>
      <c r="HJ41" s="86">
        <v>3738</v>
      </c>
      <c r="HK41" s="56">
        <f>(HJ41*100)/HJ79</f>
        <v>0.056407943515095406</v>
      </c>
    </row>
    <row r="42" spans="2:219" s="21" customFormat="1" ht="14.25">
      <c r="B42" s="22" t="s">
        <v>40</v>
      </c>
      <c r="C42" s="23" t="s">
        <v>41</v>
      </c>
      <c r="D42" s="24">
        <v>6071</v>
      </c>
      <c r="E42" s="25">
        <v>0.9157208039518836</v>
      </c>
      <c r="F42" s="26">
        <v>9623</v>
      </c>
      <c r="G42" s="25">
        <v>0.9380532008640656</v>
      </c>
      <c r="H42" s="26">
        <v>7894</v>
      </c>
      <c r="I42" s="25">
        <v>1.659424814013668</v>
      </c>
      <c r="J42" s="26">
        <v>44772</v>
      </c>
      <c r="K42" s="27">
        <v>1.2345648374029137</v>
      </c>
      <c r="L42" s="24">
        <v>5540</v>
      </c>
      <c r="M42" s="25">
        <v>0.7739192022764959</v>
      </c>
      <c r="N42" s="24">
        <v>9364</v>
      </c>
      <c r="O42" s="25">
        <v>0.8361513108841648</v>
      </c>
      <c r="P42" s="24">
        <v>10818</v>
      </c>
      <c r="Q42" s="25">
        <v>2.05937895009366</v>
      </c>
      <c r="R42" s="24">
        <v>47504</v>
      </c>
      <c r="S42" s="27">
        <v>1.2018536842315652</v>
      </c>
      <c r="T42" s="24">
        <v>5552</v>
      </c>
      <c r="U42" s="25">
        <v>0.7314213445400293</v>
      </c>
      <c r="V42" s="24">
        <v>8482</v>
      </c>
      <c r="W42" s="25">
        <v>0.7394382466194804</v>
      </c>
      <c r="X42" s="24">
        <v>11139</v>
      </c>
      <c r="Y42" s="25">
        <v>2.02339281140613</v>
      </c>
      <c r="Z42" s="24">
        <v>48492</v>
      </c>
      <c r="AA42" s="27">
        <v>1.1774872937873535</v>
      </c>
      <c r="AB42" s="24">
        <v>6526</v>
      </c>
      <c r="AC42" s="25">
        <v>0.8415910532913097</v>
      </c>
      <c r="AD42" s="24">
        <v>7373</v>
      </c>
      <c r="AE42" s="25">
        <v>0.6260576876538503</v>
      </c>
      <c r="AF42" s="24">
        <v>12217</v>
      </c>
      <c r="AG42" s="25">
        <v>2.1016867511332458</v>
      </c>
      <c r="AH42" s="24">
        <v>49376</v>
      </c>
      <c r="AI42" s="27">
        <v>1.2268999605412116</v>
      </c>
      <c r="AJ42" s="24">
        <v>5156</v>
      </c>
      <c r="AK42" s="25">
        <v>0.7131229279532847</v>
      </c>
      <c r="AL42" s="24">
        <v>7773</v>
      </c>
      <c r="AM42" s="25">
        <v>0.6940885054371606</v>
      </c>
      <c r="AN42" s="24">
        <v>11563</v>
      </c>
      <c r="AO42" s="25">
        <v>2.112337710973451</v>
      </c>
      <c r="AP42" s="24">
        <v>49150</v>
      </c>
      <c r="AQ42" s="27">
        <v>1.2237844944139156</v>
      </c>
      <c r="AR42" s="24">
        <v>5250</v>
      </c>
      <c r="AS42" s="25">
        <v>0.7543732092616914</v>
      </c>
      <c r="AT42" s="24">
        <v>7884</v>
      </c>
      <c r="AU42" s="25">
        <v>0.7611125913740573</v>
      </c>
      <c r="AV42" s="24">
        <v>11937</v>
      </c>
      <c r="AW42" s="25">
        <v>2.3448733764447973</v>
      </c>
      <c r="AX42" s="24">
        <v>48846</v>
      </c>
      <c r="AY42" s="27">
        <v>1.2902356688907555</v>
      </c>
      <c r="AZ42" s="24">
        <v>4930</v>
      </c>
      <c r="BA42" s="25">
        <v>0.7682502282934248</v>
      </c>
      <c r="BB42" s="24">
        <v>7424</v>
      </c>
      <c r="BC42" s="25">
        <v>0.7891668146000113</v>
      </c>
      <c r="BD42" s="24">
        <v>10310</v>
      </c>
      <c r="BE42" s="25">
        <v>2.1326151529442914</v>
      </c>
      <c r="BF42" s="24">
        <v>46206</v>
      </c>
      <c r="BG42" s="27">
        <v>1.3177681958873289</v>
      </c>
      <c r="BH42" s="24">
        <v>4896</v>
      </c>
      <c r="BI42" s="25">
        <v>0.6915068663411575</v>
      </c>
      <c r="BJ42" s="24">
        <v>7507</v>
      </c>
      <c r="BK42" s="25">
        <v>0.7318633023247652</v>
      </c>
      <c r="BL42" s="26">
        <v>10489</v>
      </c>
      <c r="BM42" s="25">
        <v>1.9767143837113759</v>
      </c>
      <c r="BN42" s="26">
        <v>46851</v>
      </c>
      <c r="BO42" s="27">
        <v>1.20456217220732</v>
      </c>
      <c r="BP42" s="24">
        <v>5190</v>
      </c>
      <c r="BQ42" s="25">
        <v>0.6490234011077166</v>
      </c>
      <c r="BR42" s="24">
        <v>7653</v>
      </c>
      <c r="BS42" s="25">
        <v>0.6614005824957436</v>
      </c>
      <c r="BT42" s="24">
        <v>10825</v>
      </c>
      <c r="BU42" s="25">
        <v>1.8225501222329228</v>
      </c>
      <c r="BV42" s="26">
        <v>49102</v>
      </c>
      <c r="BW42" s="27">
        <v>1.119017346797154</v>
      </c>
      <c r="BX42" s="24">
        <v>5269</v>
      </c>
      <c r="BY42" s="25">
        <v>0.5966076362154084</v>
      </c>
      <c r="BZ42" s="24">
        <v>8014</v>
      </c>
      <c r="CA42" s="25">
        <v>0.6225878024375237</v>
      </c>
      <c r="CB42" s="24">
        <v>11192</v>
      </c>
      <c r="CC42" s="25">
        <v>1.7164907028532517</v>
      </c>
      <c r="CD42" s="24">
        <v>50690</v>
      </c>
      <c r="CE42" s="27">
        <v>1.0363906209204514</v>
      </c>
      <c r="CF42" s="24">
        <v>5597</v>
      </c>
      <c r="CG42" s="25">
        <v>0.5824396071420395</v>
      </c>
      <c r="CH42" s="24">
        <v>8264</v>
      </c>
      <c r="CI42" s="25">
        <v>0.5888631890675525</v>
      </c>
      <c r="CJ42" s="24">
        <v>11548</v>
      </c>
      <c r="CK42" s="25">
        <v>1.6241501621618581</v>
      </c>
      <c r="CL42" s="24">
        <v>52299</v>
      </c>
      <c r="CM42" s="27">
        <v>0.9847859894849961</v>
      </c>
      <c r="CN42" s="24">
        <v>3736</v>
      </c>
      <c r="CO42" s="25">
        <v>0.3571595870485674</v>
      </c>
      <c r="CP42" s="24">
        <v>11037</v>
      </c>
      <c r="CQ42" s="25">
        <v>0.7213857508503424</v>
      </c>
      <c r="CR42" s="24">
        <v>11651</v>
      </c>
      <c r="CS42" s="25">
        <v>1.5258228259218323</v>
      </c>
      <c r="CT42" s="24">
        <v>53601</v>
      </c>
      <c r="CU42" s="27">
        <v>0.9271699133440959</v>
      </c>
      <c r="CV42" s="24">
        <v>3697</v>
      </c>
      <c r="CW42" s="25">
        <v>0.3425977751995166</v>
      </c>
      <c r="CX42" s="24">
        <v>11282</v>
      </c>
      <c r="CY42" s="25">
        <v>0.717633805755446</v>
      </c>
      <c r="CZ42" s="24">
        <v>12045</v>
      </c>
      <c r="DA42" s="25">
        <v>1.5184253254939137</v>
      </c>
      <c r="DB42" s="26">
        <v>54695</v>
      </c>
      <c r="DC42" s="27">
        <v>0.9172234934652332</v>
      </c>
      <c r="DD42" s="24">
        <v>3653</v>
      </c>
      <c r="DE42" s="25">
        <v>0.34162152860904954</v>
      </c>
      <c r="DF42" s="24">
        <v>11355</v>
      </c>
      <c r="DG42" s="25">
        <v>0.7383147307930885</v>
      </c>
      <c r="DH42" s="24">
        <v>12642</v>
      </c>
      <c r="DI42" s="25">
        <v>1.6174265492341469</v>
      </c>
      <c r="DJ42" s="26">
        <v>56401</v>
      </c>
      <c r="DK42" s="27">
        <v>0.9601395922883772</v>
      </c>
      <c r="DL42" s="24">
        <v>4049</v>
      </c>
      <c r="DM42" s="25">
        <v>0.36212117688935314</v>
      </c>
      <c r="DN42" s="24">
        <v>11373</v>
      </c>
      <c r="DO42" s="25">
        <v>0.7169351259758336</v>
      </c>
      <c r="DP42" s="24">
        <v>12635</v>
      </c>
      <c r="DQ42" s="25">
        <v>1.5614553480618056</v>
      </c>
      <c r="DR42" s="24">
        <v>57880</v>
      </c>
      <c r="DS42" s="27">
        <v>0.9489968309933052</v>
      </c>
      <c r="DT42" s="24">
        <v>4347</v>
      </c>
      <c r="DU42" s="25">
        <v>0.372946093975209</v>
      </c>
      <c r="DV42" s="24">
        <v>11636</v>
      </c>
      <c r="DW42" s="25">
        <v>0.7160928262096374</v>
      </c>
      <c r="DX42" s="24">
        <v>13114</v>
      </c>
      <c r="DY42" s="25">
        <v>1.5506644184358083</v>
      </c>
      <c r="DZ42" s="26">
        <v>60368</v>
      </c>
      <c r="EA42" s="27">
        <v>0.9463442499648068</v>
      </c>
      <c r="EB42" s="24">
        <v>4518</v>
      </c>
      <c r="EC42" s="25">
        <v>0.38329160788199573</v>
      </c>
      <c r="ED42" s="24">
        <v>12301</v>
      </c>
      <c r="EE42" s="25">
        <v>0.763610878149406</v>
      </c>
      <c r="EF42" s="24">
        <v>13475</v>
      </c>
      <c r="EG42" s="25">
        <v>1.5751298970759278</v>
      </c>
      <c r="EH42" s="26">
        <v>62111</v>
      </c>
      <c r="EI42" s="27">
        <v>0.9721374643788805</v>
      </c>
      <c r="EJ42" s="24">
        <v>4668</v>
      </c>
      <c r="EK42" s="25">
        <v>0.392892583268735</v>
      </c>
      <c r="EL42" s="24">
        <v>13634</v>
      </c>
      <c r="EM42" s="25">
        <v>0.8465678114228908</v>
      </c>
      <c r="EN42" s="24">
        <v>14041</v>
      </c>
      <c r="EO42" s="25">
        <v>1.6292170684303657</v>
      </c>
      <c r="EP42" s="24">
        <v>65457</v>
      </c>
      <c r="EQ42" s="27">
        <v>1.0155320221416606</v>
      </c>
      <c r="ER42" s="24">
        <v>4828</v>
      </c>
      <c r="ES42" s="25">
        <v>0.4075747445482235</v>
      </c>
      <c r="ET42" s="24">
        <v>15323</v>
      </c>
      <c r="EU42" s="25">
        <v>0.9512770815665931</v>
      </c>
      <c r="EV42" s="24">
        <v>14275</v>
      </c>
      <c r="EW42" s="25">
        <v>1.6464536369036291</v>
      </c>
      <c r="EX42" s="26">
        <v>68701</v>
      </c>
      <c r="EY42" s="27">
        <v>1.0616049502520928</v>
      </c>
      <c r="EZ42" s="24">
        <v>4234</v>
      </c>
      <c r="FA42" s="25">
        <v>0.34773238896421904</v>
      </c>
      <c r="FB42" s="24">
        <v>17106</v>
      </c>
      <c r="FC42" s="25">
        <v>1.043019525062102</v>
      </c>
      <c r="FD42" s="24">
        <v>14860</v>
      </c>
      <c r="FE42" s="25">
        <v>1.6915215612083794</v>
      </c>
      <c r="FF42" s="24">
        <v>71444</v>
      </c>
      <c r="FG42" s="27">
        <v>1.0813631799500094</v>
      </c>
      <c r="FH42" s="24">
        <v>4460</v>
      </c>
      <c r="FI42" s="25">
        <v>0.3708683724948715</v>
      </c>
      <c r="FJ42" s="24">
        <v>17233</v>
      </c>
      <c r="FK42" s="25">
        <v>1.0543343462888446</v>
      </c>
      <c r="FL42" s="24">
        <v>14972</v>
      </c>
      <c r="FM42" s="25">
        <v>1.7072575550593982</v>
      </c>
      <c r="FN42" s="24">
        <v>72583</v>
      </c>
      <c r="FO42" s="27">
        <v>1.1084450615453267</v>
      </c>
      <c r="FP42" s="24">
        <v>5316</v>
      </c>
      <c r="FQ42" s="25">
        <v>0.44079784742059464</v>
      </c>
      <c r="FR42" s="24">
        <v>17902</v>
      </c>
      <c r="FS42" s="25">
        <v>1.0784161944353916</v>
      </c>
      <c r="FT42" s="24">
        <v>15254</v>
      </c>
      <c r="FU42" s="25">
        <v>1.7038435332357835</v>
      </c>
      <c r="FV42" s="24">
        <v>75113</v>
      </c>
      <c r="FW42" s="27">
        <v>1.1294778640353034</v>
      </c>
      <c r="FX42" s="24">
        <v>5676</v>
      </c>
      <c r="FY42" s="25">
        <v>0.4813489983768464</v>
      </c>
      <c r="FZ42" s="24">
        <v>17382</v>
      </c>
      <c r="GA42" s="25">
        <v>1.0630275921159094</v>
      </c>
      <c r="GB42" s="24">
        <v>15140</v>
      </c>
      <c r="GC42" s="25">
        <v>1.726341763217518</v>
      </c>
      <c r="GD42" s="24">
        <v>75394</v>
      </c>
      <c r="GE42" s="27">
        <v>1.1515293419738508</v>
      </c>
      <c r="GF42" s="67">
        <v>5712.5</v>
      </c>
      <c r="GG42" s="25">
        <f>((GF42*100)/GF79)</f>
        <v>0.49282152075015845</v>
      </c>
      <c r="GH42" s="24">
        <v>16910</v>
      </c>
      <c r="GI42" s="25">
        <f>((GH42*100)/GH79)</f>
        <v>1.0514016330922291</v>
      </c>
      <c r="GJ42" s="10">
        <v>14911.5</v>
      </c>
      <c r="GK42" s="25">
        <f>((GJ42*100)/GJ79)</f>
        <v>1.7088321461907248</v>
      </c>
      <c r="GL42" s="10">
        <v>74718.5</v>
      </c>
      <c r="GM42" s="57">
        <f>(GL42*100)/GL79</f>
        <v>1.1568186476964417</v>
      </c>
      <c r="GN42" s="74">
        <v>5102.25</v>
      </c>
      <c r="GO42" s="25">
        <f>((GN42*100)/GN79)</f>
        <v>0.45299296306095305</v>
      </c>
      <c r="GP42" s="26">
        <v>13170.75</v>
      </c>
      <c r="GQ42" s="25">
        <f>((GP42*100)/GP79)</f>
        <v>0.8668311819001213</v>
      </c>
      <c r="GR42" s="12">
        <v>14784.5</v>
      </c>
      <c r="GS42" s="25">
        <f>((GR42*100)/GR79)</f>
        <v>1.7679838801293895</v>
      </c>
      <c r="GT42" s="10">
        <v>74041.25</v>
      </c>
      <c r="GU42" s="57">
        <f>(GT42*100)/GT79</f>
        <v>1.198061709977684</v>
      </c>
      <c r="GV42" s="87">
        <v>25946</v>
      </c>
      <c r="GW42" s="88">
        <f>(GV42*100)/GV79</f>
        <v>1.5422575354907662</v>
      </c>
      <c r="GX42" s="89">
        <v>6318</v>
      </c>
      <c r="GY42" s="88">
        <f>(GX42*100)/GX79</f>
        <v>0.777943731445648</v>
      </c>
      <c r="GZ42" s="94">
        <v>18946</v>
      </c>
      <c r="HA42" s="88">
        <f>(GZ42*100)/GZ79</f>
        <v>2.0846284781860014</v>
      </c>
      <c r="HB42" s="95">
        <v>98505</v>
      </c>
      <c r="HC42" s="88">
        <f>(HB42*100)/HB79</f>
        <v>1.5721792346573071</v>
      </c>
      <c r="HD42" s="87">
        <f>HD43+HD44</f>
        <v>5499.25</v>
      </c>
      <c r="HE42" s="88">
        <f>(HD42*100)/HD79</f>
        <v>0.4551593450853571</v>
      </c>
      <c r="HF42" s="87">
        <f>HF43</f>
        <v>12434</v>
      </c>
      <c r="HG42" s="88">
        <f>(HF42*100)/HF79</f>
        <v>0.784160512624281</v>
      </c>
      <c r="HH42" s="87">
        <f>HH43+HH44</f>
        <v>15008.499999999996</v>
      </c>
      <c r="HI42" s="88">
        <f>(HH42*100)/HH79</f>
        <v>1.6711483751718912</v>
      </c>
      <c r="HJ42" s="87">
        <f>HJ43+HJ44</f>
        <v>75148.75</v>
      </c>
      <c r="HK42" s="88">
        <f>(HJ42*100)/HJ79</f>
        <v>1.134025266246663</v>
      </c>
    </row>
    <row r="43" spans="2:219" ht="14.25">
      <c r="B43" s="19">
        <v>40</v>
      </c>
      <c r="C43" s="20" t="s">
        <v>42</v>
      </c>
      <c r="D43" s="14">
        <v>4088</v>
      </c>
      <c r="E43" s="15">
        <v>0.6166145028093065</v>
      </c>
      <c r="F43" s="16">
        <v>7233</v>
      </c>
      <c r="G43" s="15">
        <v>0.7050752158214473</v>
      </c>
      <c r="H43" s="16">
        <v>7536</v>
      </c>
      <c r="I43" s="15">
        <v>1.5841684061827974</v>
      </c>
      <c r="J43" s="16">
        <v>35061</v>
      </c>
      <c r="K43" s="17">
        <v>0.9667890146561144</v>
      </c>
      <c r="L43" s="14">
        <v>3463</v>
      </c>
      <c r="M43" s="15">
        <v>0.4837693497262645</v>
      </c>
      <c r="N43" s="14">
        <v>6923</v>
      </c>
      <c r="O43" s="15">
        <v>0.6181840586556037</v>
      </c>
      <c r="P43" s="14">
        <v>10410</v>
      </c>
      <c r="Q43" s="15">
        <v>1.9817096386092625</v>
      </c>
      <c r="R43" s="14">
        <v>36894</v>
      </c>
      <c r="S43" s="17">
        <v>0.9334201293794074</v>
      </c>
      <c r="T43" s="14">
        <v>3563</v>
      </c>
      <c r="U43" s="15">
        <v>0.46939017481918666</v>
      </c>
      <c r="V43" s="14">
        <v>6008</v>
      </c>
      <c r="W43" s="15">
        <v>0.5237614932433198</v>
      </c>
      <c r="X43" s="14">
        <v>10672</v>
      </c>
      <c r="Y43" s="15">
        <v>1.9385625355351663</v>
      </c>
      <c r="Z43" s="14">
        <v>38332</v>
      </c>
      <c r="AA43" s="17">
        <v>0.9307812205200204</v>
      </c>
      <c r="AB43" s="14">
        <v>4696</v>
      </c>
      <c r="AC43" s="15">
        <v>0.6055947879644484</v>
      </c>
      <c r="AD43" s="14">
        <v>4952</v>
      </c>
      <c r="AE43" s="15">
        <v>0.4204852392868394</v>
      </c>
      <c r="AF43" s="14">
        <v>10720</v>
      </c>
      <c r="AG43" s="15">
        <v>1.8441583017228773</v>
      </c>
      <c r="AH43" s="14">
        <v>38674</v>
      </c>
      <c r="AI43" s="17">
        <v>0.9609755564235827</v>
      </c>
      <c r="AJ43" s="14">
        <v>3429</v>
      </c>
      <c r="AK43" s="15">
        <v>0.4742627075158675</v>
      </c>
      <c r="AL43" s="14">
        <v>5514</v>
      </c>
      <c r="AM43" s="15">
        <v>0.49237154496082636</v>
      </c>
      <c r="AN43" s="14">
        <v>9994</v>
      </c>
      <c r="AO43" s="15">
        <v>1.8257115872583818</v>
      </c>
      <c r="AP43" s="14">
        <v>38171</v>
      </c>
      <c r="AQ43" s="17">
        <v>0.9504186762212323</v>
      </c>
      <c r="AR43" s="14">
        <v>3556</v>
      </c>
      <c r="AS43" s="15">
        <v>0.5109621204065856</v>
      </c>
      <c r="AT43" s="14">
        <v>5648</v>
      </c>
      <c r="AU43" s="15">
        <v>0.5452516382649258</v>
      </c>
      <c r="AV43" s="14">
        <v>10364</v>
      </c>
      <c r="AW43" s="15">
        <v>2.0358773287655088</v>
      </c>
      <c r="AX43" s="14">
        <v>37744</v>
      </c>
      <c r="AY43" s="17">
        <v>0.9969834804613004</v>
      </c>
      <c r="AZ43" s="14">
        <v>3111</v>
      </c>
      <c r="BA43" s="15">
        <v>0.4847923854403336</v>
      </c>
      <c r="BB43" s="14">
        <v>5273</v>
      </c>
      <c r="BC43" s="15">
        <v>0.5605167852082246</v>
      </c>
      <c r="BD43" s="14">
        <v>9933</v>
      </c>
      <c r="BE43" s="15">
        <v>2.054633008166406</v>
      </c>
      <c r="BF43" s="14">
        <v>36365</v>
      </c>
      <c r="BG43" s="17">
        <v>1.0371086102117195</v>
      </c>
      <c r="BH43" s="14">
        <v>3102</v>
      </c>
      <c r="BI43" s="15">
        <v>0.43812383565977747</v>
      </c>
      <c r="BJ43" s="14">
        <v>5333</v>
      </c>
      <c r="BK43" s="15">
        <v>0.5199183417207903</v>
      </c>
      <c r="BL43" s="16">
        <v>10090</v>
      </c>
      <c r="BM43" s="15">
        <v>1.9015204625462658</v>
      </c>
      <c r="BN43" s="16">
        <v>36805</v>
      </c>
      <c r="BO43" s="17">
        <v>0.9462745885485991</v>
      </c>
      <c r="BP43" s="14">
        <v>3397</v>
      </c>
      <c r="BQ43" s="15">
        <v>0.42480394866337445</v>
      </c>
      <c r="BR43" s="14">
        <v>5383</v>
      </c>
      <c r="BS43" s="15">
        <v>0.46521878159866564</v>
      </c>
      <c r="BT43" s="14">
        <v>10396</v>
      </c>
      <c r="BU43" s="15">
        <v>1.7503215769730684</v>
      </c>
      <c r="BV43" s="16">
        <v>38054</v>
      </c>
      <c r="BW43" s="17">
        <v>0.8672373042853428</v>
      </c>
      <c r="BX43" s="14">
        <v>3469</v>
      </c>
      <c r="BY43" s="15">
        <v>0.3927940577018887</v>
      </c>
      <c r="BZ43" s="14">
        <v>5662</v>
      </c>
      <c r="CA43" s="15">
        <v>0.43986675036202383</v>
      </c>
      <c r="CB43" s="14">
        <v>10752</v>
      </c>
      <c r="CC43" s="15">
        <v>1.6490089382664548</v>
      </c>
      <c r="CD43" s="14">
        <v>39334</v>
      </c>
      <c r="CE43" s="17">
        <v>0.8042096800805886</v>
      </c>
      <c r="CF43" s="14">
        <v>3764</v>
      </c>
      <c r="CG43" s="15">
        <v>0.39169245690238286</v>
      </c>
      <c r="CH43" s="14">
        <v>5821</v>
      </c>
      <c r="CI43" s="15">
        <v>0.414783715339088</v>
      </c>
      <c r="CJ43" s="14">
        <v>10981</v>
      </c>
      <c r="CK43" s="15">
        <v>1.5444053455749363</v>
      </c>
      <c r="CL43" s="14">
        <v>40581</v>
      </c>
      <c r="CM43" s="17">
        <v>0.76413698616208</v>
      </c>
      <c r="CN43" s="14">
        <v>1861</v>
      </c>
      <c r="CO43" s="15">
        <v>0.17791059729587363</v>
      </c>
      <c r="CP43" s="14">
        <v>8451</v>
      </c>
      <c r="CQ43" s="15">
        <v>0.5523630497813032</v>
      </c>
      <c r="CR43" s="14">
        <v>11111</v>
      </c>
      <c r="CS43" s="15">
        <v>1.455104061352457</v>
      </c>
      <c r="CT43" s="14">
        <v>41579</v>
      </c>
      <c r="CU43" s="17">
        <v>0.7192178844971953</v>
      </c>
      <c r="CV43" s="14">
        <v>1776</v>
      </c>
      <c r="CW43" s="15">
        <v>0.1645803756435871</v>
      </c>
      <c r="CX43" s="14">
        <v>8585</v>
      </c>
      <c r="CY43" s="15">
        <v>0.546081033718357</v>
      </c>
      <c r="CZ43" s="14">
        <v>11544</v>
      </c>
      <c r="DA43" s="15">
        <v>1.4552679084683886</v>
      </c>
      <c r="DB43" s="16">
        <v>42471</v>
      </c>
      <c r="DC43" s="17">
        <v>0.7122296186298916</v>
      </c>
      <c r="DD43" s="14">
        <v>1712</v>
      </c>
      <c r="DE43" s="15">
        <v>0.16010294469715106</v>
      </c>
      <c r="DF43" s="14">
        <v>8482</v>
      </c>
      <c r="DG43" s="15">
        <v>0.5515090749966514</v>
      </c>
      <c r="DH43" s="14">
        <v>12129</v>
      </c>
      <c r="DI43" s="15">
        <v>1.5517929612134922</v>
      </c>
      <c r="DJ43" s="16">
        <v>43165</v>
      </c>
      <c r="DK43" s="17">
        <v>0.73481721070775</v>
      </c>
      <c r="DL43" s="14">
        <v>2060</v>
      </c>
      <c r="DM43" s="15">
        <v>0.18423552096618115</v>
      </c>
      <c r="DN43" s="14">
        <v>8467</v>
      </c>
      <c r="DO43" s="15">
        <v>0.5337456881770318</v>
      </c>
      <c r="DP43" s="14">
        <v>12108</v>
      </c>
      <c r="DQ43" s="15">
        <v>1.496327768447356</v>
      </c>
      <c r="DR43" s="14">
        <v>44539</v>
      </c>
      <c r="DS43" s="17">
        <v>0.7302586360679133</v>
      </c>
      <c r="DT43" s="14">
        <v>2309</v>
      </c>
      <c r="DU43" s="15">
        <v>0.1980981207703606</v>
      </c>
      <c r="DV43" s="14">
        <v>8699</v>
      </c>
      <c r="DW43" s="15">
        <v>0.5353464674456545</v>
      </c>
      <c r="DX43" s="14">
        <v>12552</v>
      </c>
      <c r="DY43" s="15">
        <v>1.4842107503588735</v>
      </c>
      <c r="DZ43" s="16">
        <v>46657</v>
      </c>
      <c r="EA43" s="17">
        <v>0.7314070976445798</v>
      </c>
      <c r="EB43" s="14">
        <v>2400</v>
      </c>
      <c r="EC43" s="15">
        <v>0.20360775983107343</v>
      </c>
      <c r="ED43" s="14">
        <v>9125</v>
      </c>
      <c r="EE43" s="15">
        <v>0.5664538869289757</v>
      </c>
      <c r="EF43" s="14">
        <v>12909</v>
      </c>
      <c r="EG43" s="15">
        <v>1.5089685967609017</v>
      </c>
      <c r="EH43" s="16">
        <v>47749</v>
      </c>
      <c r="EI43" s="17">
        <v>0.7473489685663919</v>
      </c>
      <c r="EJ43" s="14">
        <v>2331</v>
      </c>
      <c r="EK43" s="15">
        <v>0.19619378997416909</v>
      </c>
      <c r="EL43" s="14">
        <v>10249</v>
      </c>
      <c r="EM43" s="15">
        <v>0.6363850300185718</v>
      </c>
      <c r="EN43" s="14">
        <v>13434</v>
      </c>
      <c r="EO43" s="15">
        <v>1.5587851361935428</v>
      </c>
      <c r="EP43" s="14">
        <v>50580</v>
      </c>
      <c r="EQ43" s="17">
        <v>0.7847229429996058</v>
      </c>
      <c r="ER43" s="14">
        <v>2340</v>
      </c>
      <c r="ES43" s="15">
        <v>0.1975403691472334</v>
      </c>
      <c r="ET43" s="14">
        <v>11730</v>
      </c>
      <c r="EU43" s="15">
        <v>0.7282177228203444</v>
      </c>
      <c r="EV43" s="14">
        <v>13664</v>
      </c>
      <c r="EW43" s="15">
        <v>1.5759819610964054</v>
      </c>
      <c r="EX43" s="16">
        <v>53375</v>
      </c>
      <c r="EY43" s="17">
        <v>0.8247793222763199</v>
      </c>
      <c r="EZ43" s="14">
        <v>1528</v>
      </c>
      <c r="FA43" s="15">
        <v>0.1254924634712628</v>
      </c>
      <c r="FB43" s="14">
        <v>13281</v>
      </c>
      <c r="FC43" s="15">
        <v>0.8097943594265039</v>
      </c>
      <c r="FD43" s="14">
        <v>14243</v>
      </c>
      <c r="FE43" s="15">
        <v>1.6212881289563221</v>
      </c>
      <c r="FF43" s="14">
        <v>55476</v>
      </c>
      <c r="FG43" s="17">
        <v>0.8396744831043436</v>
      </c>
      <c r="FH43" s="14">
        <v>1657</v>
      </c>
      <c r="FI43" s="15">
        <v>0.1377867473596417</v>
      </c>
      <c r="FJ43" s="14">
        <v>13411</v>
      </c>
      <c r="FK43" s="15">
        <v>0.8205000822886146</v>
      </c>
      <c r="FL43" s="14">
        <v>14315</v>
      </c>
      <c r="FM43" s="15">
        <v>1.6323398277234362</v>
      </c>
      <c r="FN43" s="14">
        <v>56460</v>
      </c>
      <c r="FO43" s="17">
        <v>0.8622240493620977</v>
      </c>
      <c r="FP43" s="14">
        <v>1875</v>
      </c>
      <c r="FQ43" s="15">
        <v>0.15547328139834743</v>
      </c>
      <c r="FR43" s="14">
        <v>13815</v>
      </c>
      <c r="FS43" s="15">
        <v>0.8322153796293674</v>
      </c>
      <c r="FT43" s="14">
        <v>14448</v>
      </c>
      <c r="FU43" s="15">
        <v>1.6138148268120232</v>
      </c>
      <c r="FV43" s="14">
        <v>57780</v>
      </c>
      <c r="FW43" s="17">
        <v>0.8688406931417975</v>
      </c>
      <c r="FX43" s="14">
        <v>1791</v>
      </c>
      <c r="FY43" s="15">
        <v>0.1518844355343432</v>
      </c>
      <c r="FZ43" s="14">
        <v>13822</v>
      </c>
      <c r="GA43" s="15">
        <v>0.8453093647581462</v>
      </c>
      <c r="GB43" s="14">
        <v>14116</v>
      </c>
      <c r="GC43" s="15">
        <v>1.6095799425084862</v>
      </c>
      <c r="GD43" s="14">
        <v>57828</v>
      </c>
      <c r="GE43" s="17">
        <v>0.8832352546311888</v>
      </c>
      <c r="GF43" s="66">
        <v>1764.75</v>
      </c>
      <c r="GG43" s="15">
        <f>((GF43*100)/GF79)</f>
        <v>0.15224626323743407</v>
      </c>
      <c r="GH43" s="14">
        <v>13589.5</v>
      </c>
      <c r="GI43" s="15">
        <f>((GH43*100)/GH79)</f>
        <v>0.8449451503788792</v>
      </c>
      <c r="GJ43" s="14">
        <v>13810.25</v>
      </c>
      <c r="GK43" s="15">
        <f>((GJ43*100)/GJ79)</f>
        <v>1.5826307981712409</v>
      </c>
      <c r="GL43" s="14">
        <v>56987.25</v>
      </c>
      <c r="GM43" s="56">
        <f>(GL43*100)/GL79</f>
        <v>0.8822970680746943</v>
      </c>
      <c r="GN43" s="73">
        <v>1482</v>
      </c>
      <c r="GO43" s="15">
        <f>((GN43*100)/GN79)</f>
        <v>0.13157637733477043</v>
      </c>
      <c r="GP43" s="16">
        <v>13170.75</v>
      </c>
      <c r="GQ43" s="15">
        <f>((GP43*100)/GP79)</f>
        <v>0.8668311819001213</v>
      </c>
      <c r="GR43" s="16">
        <v>13688</v>
      </c>
      <c r="GS43" s="15">
        <f>((GR43*100)/GR79)</f>
        <v>1.6368604519064618</v>
      </c>
      <c r="GT43" s="14">
        <v>56262.25</v>
      </c>
      <c r="GU43" s="56">
        <f>(GT43*100)/GT79</f>
        <v>0.9103796524530846</v>
      </c>
      <c r="GV43" s="73">
        <v>8927</v>
      </c>
      <c r="GW43" s="56">
        <f>(GV43*100)/GV79</f>
        <v>0.5306302713067937</v>
      </c>
      <c r="GX43" s="85">
        <v>3657</v>
      </c>
      <c r="GY43" s="56">
        <f>(GX43*100)/GX79</f>
        <v>0.45029126715681145</v>
      </c>
      <c r="GZ43" s="85">
        <v>12181</v>
      </c>
      <c r="HA43" s="56">
        <f>(GZ43*100)/GZ79</f>
        <v>1.3402754931269758</v>
      </c>
      <c r="HB43" s="86">
        <v>51968</v>
      </c>
      <c r="HC43" s="56">
        <f>(HB43*100)/HB79</f>
        <v>0.8294300844289217</v>
      </c>
      <c r="HD43" s="73">
        <v>1513.2500000000005</v>
      </c>
      <c r="HE43" s="56">
        <f>(HD43*100)/HD79</f>
        <v>0.12524796635003263</v>
      </c>
      <c r="HF43" s="85">
        <v>12434</v>
      </c>
      <c r="HG43" s="56">
        <f>(HF43*100)/HF79</f>
        <v>0.784160512624281</v>
      </c>
      <c r="HH43" s="85">
        <v>13908.999999999996</v>
      </c>
      <c r="HI43" s="56">
        <f>(HH43*100)/HH79</f>
        <v>1.5487225738925163</v>
      </c>
      <c r="HJ43" s="86">
        <v>57163.99999999999</v>
      </c>
      <c r="HK43" s="56">
        <f>(HJ43*100)/HJ79</f>
        <v>0.8626280586134064</v>
      </c>
    </row>
    <row r="44" spans="2:219" ht="14.25">
      <c r="B44" s="4">
        <v>41</v>
      </c>
      <c r="C44" s="3" t="s">
        <v>43</v>
      </c>
      <c r="D44" s="10">
        <v>1983</v>
      </c>
      <c r="E44" s="11">
        <v>0.299106301142577</v>
      </c>
      <c r="F44" s="12">
        <v>2390</v>
      </c>
      <c r="G44" s="11">
        <v>0.2329779850426184</v>
      </c>
      <c r="H44" s="12">
        <v>358</v>
      </c>
      <c r="I44" s="11">
        <v>0.07525640783087069</v>
      </c>
      <c r="J44" s="12">
        <v>9711</v>
      </c>
      <c r="K44" s="13">
        <v>0.26777582274679923</v>
      </c>
      <c r="L44" s="10">
        <v>2077</v>
      </c>
      <c r="M44" s="11">
        <v>0.2901498525502314</v>
      </c>
      <c r="N44" s="10">
        <v>2441</v>
      </c>
      <c r="O44" s="11">
        <v>0.21796725222856111</v>
      </c>
      <c r="P44" s="10">
        <v>408</v>
      </c>
      <c r="Q44" s="11">
        <v>0.07766931148439761</v>
      </c>
      <c r="R44" s="10">
        <v>10610</v>
      </c>
      <c r="S44" s="13">
        <v>0.26843355485215786</v>
      </c>
      <c r="T44" s="10">
        <v>1989</v>
      </c>
      <c r="U44" s="11">
        <v>0.2620311697208426</v>
      </c>
      <c r="V44" s="10">
        <v>2474</v>
      </c>
      <c r="W44" s="11">
        <v>0.21567675337616066</v>
      </c>
      <c r="X44" s="10">
        <v>467</v>
      </c>
      <c r="Y44" s="11">
        <v>0.08483027587096352</v>
      </c>
      <c r="Z44" s="10">
        <v>10160</v>
      </c>
      <c r="AA44" s="13">
        <v>0.246706073267333</v>
      </c>
      <c r="AB44" s="10">
        <v>1830</v>
      </c>
      <c r="AC44" s="11">
        <v>0.23599626532686127</v>
      </c>
      <c r="AD44" s="10">
        <v>2421</v>
      </c>
      <c r="AE44" s="11">
        <v>0.20557244836701094</v>
      </c>
      <c r="AF44" s="10">
        <v>1497</v>
      </c>
      <c r="AG44" s="11">
        <v>0.25752844941036823</v>
      </c>
      <c r="AH44" s="10">
        <v>10702</v>
      </c>
      <c r="AI44" s="13">
        <v>0.2659244041176289</v>
      </c>
      <c r="AJ44" s="10">
        <v>1727</v>
      </c>
      <c r="AK44" s="11">
        <v>0.23886022043741711</v>
      </c>
      <c r="AL44" s="10">
        <v>2259</v>
      </c>
      <c r="AM44" s="11">
        <v>0.2017169604763342</v>
      </c>
      <c r="AN44" s="10">
        <v>1569</v>
      </c>
      <c r="AO44" s="11">
        <v>0.2866261237150692</v>
      </c>
      <c r="AP44" s="10">
        <v>10979</v>
      </c>
      <c r="AQ44" s="13">
        <v>0.2733658181926832</v>
      </c>
      <c r="AR44" s="10">
        <v>1694</v>
      </c>
      <c r="AS44" s="11">
        <v>0.24341108885510573</v>
      </c>
      <c r="AT44" s="10">
        <v>2236</v>
      </c>
      <c r="AU44" s="11">
        <v>0.21586095310913142</v>
      </c>
      <c r="AV44" s="10">
        <v>1573</v>
      </c>
      <c r="AW44" s="11">
        <v>0.3089960476792884</v>
      </c>
      <c r="AX44" s="10">
        <v>11102</v>
      </c>
      <c r="AY44" s="13">
        <v>0.29325218842945516</v>
      </c>
      <c r="AZ44" s="10">
        <v>1819</v>
      </c>
      <c r="BA44" s="11">
        <v>0.2834578428530912</v>
      </c>
      <c r="BB44" s="10">
        <v>2151</v>
      </c>
      <c r="BC44" s="11">
        <v>0.22865002939178666</v>
      </c>
      <c r="BD44" s="10">
        <v>377</v>
      </c>
      <c r="BE44" s="11">
        <v>0.07798214477788534</v>
      </c>
      <c r="BF44" s="10">
        <v>9841</v>
      </c>
      <c r="BG44" s="13">
        <v>0.28065958567560934</v>
      </c>
      <c r="BH44" s="10">
        <v>1794</v>
      </c>
      <c r="BI44" s="11">
        <v>0.25338303068138</v>
      </c>
      <c r="BJ44" s="10">
        <v>2174</v>
      </c>
      <c r="BK44" s="11">
        <v>0.21194496060397489</v>
      </c>
      <c r="BL44" s="12">
        <v>399</v>
      </c>
      <c r="BM44" s="11">
        <v>0.07519392116511002</v>
      </c>
      <c r="BN44" s="12">
        <v>10046</v>
      </c>
      <c r="BO44" s="13">
        <v>0.258287583658721</v>
      </c>
      <c r="BP44" s="10">
        <v>1793</v>
      </c>
      <c r="BQ44" s="11">
        <v>0.2242194524443422</v>
      </c>
      <c r="BR44" s="10">
        <v>2270</v>
      </c>
      <c r="BS44" s="11">
        <v>0.196181800897078</v>
      </c>
      <c r="BT44" s="10">
        <v>429</v>
      </c>
      <c r="BU44" s="11">
        <v>0.0722285452598544</v>
      </c>
      <c r="BV44" s="12">
        <v>11048</v>
      </c>
      <c r="BW44" s="13">
        <v>0.2517800425118113</v>
      </c>
      <c r="BX44" s="10">
        <v>1800</v>
      </c>
      <c r="BY44" s="11">
        <v>0.20381357851351964</v>
      </c>
      <c r="BZ44" s="10">
        <v>2352</v>
      </c>
      <c r="CA44" s="11">
        <v>0.18272105207549985</v>
      </c>
      <c r="CB44" s="10">
        <v>440</v>
      </c>
      <c r="CC44" s="11">
        <v>0.06748176458679689</v>
      </c>
      <c r="CD44" s="10">
        <v>11356</v>
      </c>
      <c r="CE44" s="13">
        <v>0.23218094083986282</v>
      </c>
      <c r="CF44" s="10">
        <v>1833</v>
      </c>
      <c r="CG44" s="11">
        <v>0.1907471502396567</v>
      </c>
      <c r="CH44" s="10">
        <v>2443</v>
      </c>
      <c r="CI44" s="11">
        <v>0.17407947372846452</v>
      </c>
      <c r="CJ44" s="10">
        <v>567</v>
      </c>
      <c r="CK44" s="11">
        <v>0.07974481658692185</v>
      </c>
      <c r="CL44" s="10">
        <v>11718</v>
      </c>
      <c r="CM44" s="13">
        <v>0.22064900332291598</v>
      </c>
      <c r="CN44" s="10">
        <v>1875</v>
      </c>
      <c r="CO44" s="11">
        <v>0.17924898975269377</v>
      </c>
      <c r="CP44" s="10">
        <v>2586</v>
      </c>
      <c r="CQ44" s="11">
        <v>0.16902270106903916</v>
      </c>
      <c r="CR44" s="10">
        <v>540</v>
      </c>
      <c r="CS44" s="11">
        <v>0.0707187645693751</v>
      </c>
      <c r="CT44" s="10">
        <v>12022</v>
      </c>
      <c r="CU44" s="13">
        <v>0.20795202884690064</v>
      </c>
      <c r="CV44" s="10">
        <v>1921</v>
      </c>
      <c r="CW44" s="11">
        <v>0.17801739955592952</v>
      </c>
      <c r="CX44" s="10">
        <v>2697</v>
      </c>
      <c r="CY44" s="11">
        <v>0.171552772037089</v>
      </c>
      <c r="CZ44" s="10">
        <v>501</v>
      </c>
      <c r="DA44" s="11">
        <v>0.06315741702552517</v>
      </c>
      <c r="DB44" s="12">
        <v>12224</v>
      </c>
      <c r="DC44" s="13">
        <v>0.20499387483534165</v>
      </c>
      <c r="DD44" s="10">
        <v>1941</v>
      </c>
      <c r="DE44" s="11">
        <v>0.18151858391189848</v>
      </c>
      <c r="DF44" s="10">
        <v>2873</v>
      </c>
      <c r="DG44" s="11">
        <v>0.1868056557964371</v>
      </c>
      <c r="DH44" s="10">
        <v>513</v>
      </c>
      <c r="DI44" s="11">
        <v>0.06563358802065475</v>
      </c>
      <c r="DJ44" s="12">
        <v>13236</v>
      </c>
      <c r="DK44" s="13">
        <v>0.2253223815806273</v>
      </c>
      <c r="DL44" s="10">
        <v>1989</v>
      </c>
      <c r="DM44" s="11">
        <v>0.177885655923172</v>
      </c>
      <c r="DN44" s="10">
        <v>2906</v>
      </c>
      <c r="DO44" s="11">
        <v>0.18318943779880176</v>
      </c>
      <c r="DP44" s="10">
        <v>527</v>
      </c>
      <c r="DQ44" s="11">
        <v>0.06512757961444968</v>
      </c>
      <c r="DR44" s="10">
        <v>13341</v>
      </c>
      <c r="DS44" s="13">
        <v>0.21873819492539193</v>
      </c>
      <c r="DT44" s="10">
        <v>2038</v>
      </c>
      <c r="DU44" s="11">
        <v>0.17484797320484838</v>
      </c>
      <c r="DV44" s="10">
        <v>2937</v>
      </c>
      <c r="DW44" s="11">
        <v>0.18074635876398293</v>
      </c>
      <c r="DX44" s="10">
        <v>562</v>
      </c>
      <c r="DY44" s="11">
        <v>0.0664536680769349</v>
      </c>
      <c r="DZ44" s="12">
        <v>13711</v>
      </c>
      <c r="EA44" s="13">
        <v>0.21493715232022703</v>
      </c>
      <c r="EB44" s="10">
        <v>2118</v>
      </c>
      <c r="EC44" s="11">
        <v>0.1796838480509223</v>
      </c>
      <c r="ED44" s="10">
        <v>3176</v>
      </c>
      <c r="EE44" s="11">
        <v>0.19715699122043034</v>
      </c>
      <c r="EF44" s="10">
        <v>566</v>
      </c>
      <c r="EG44" s="11">
        <v>0.06616130031502598</v>
      </c>
      <c r="EH44" s="12">
        <v>14362</v>
      </c>
      <c r="EI44" s="13">
        <v>0.22478849581248864</v>
      </c>
      <c r="EJ44" s="10">
        <v>2337</v>
      </c>
      <c r="EK44" s="11">
        <v>0.1966987932945659</v>
      </c>
      <c r="EL44" s="10">
        <v>3385</v>
      </c>
      <c r="EM44" s="11">
        <v>0.21018278140431904</v>
      </c>
      <c r="EN44" s="10">
        <v>607</v>
      </c>
      <c r="EO44" s="11">
        <v>0.07043193223682302</v>
      </c>
      <c r="EP44" s="10">
        <v>14877</v>
      </c>
      <c r="EQ44" s="13">
        <v>0.23080907914205487</v>
      </c>
      <c r="ER44" s="10">
        <v>2488</v>
      </c>
      <c r="ES44" s="11">
        <v>0.21003437540099007</v>
      </c>
      <c r="ET44" s="10">
        <v>3593</v>
      </c>
      <c r="EU44" s="11">
        <v>0.22305935874624871</v>
      </c>
      <c r="EV44" s="10">
        <v>611</v>
      </c>
      <c r="EW44" s="11">
        <v>0.07047167580722363</v>
      </c>
      <c r="EX44" s="12">
        <v>15326</v>
      </c>
      <c r="EY44" s="13">
        <v>0.2368256279757729</v>
      </c>
      <c r="EZ44" s="10">
        <v>2706</v>
      </c>
      <c r="FA44" s="11">
        <v>0.22223992549295624</v>
      </c>
      <c r="FB44" s="10">
        <v>3825</v>
      </c>
      <c r="FC44" s="11">
        <v>0.23322516563559803</v>
      </c>
      <c r="FD44" s="10">
        <v>617</v>
      </c>
      <c r="FE44" s="11">
        <v>0.0702334322520572</v>
      </c>
      <c r="FF44" s="10">
        <v>15968</v>
      </c>
      <c r="FG44" s="13">
        <v>0.24168869684566585</v>
      </c>
      <c r="FH44" s="10">
        <v>2803</v>
      </c>
      <c r="FI44" s="11">
        <v>0.23308162513522976</v>
      </c>
      <c r="FJ44" s="10">
        <v>3822</v>
      </c>
      <c r="FK44" s="11">
        <v>0.23383426400023005</v>
      </c>
      <c r="FL44" s="10">
        <v>657</v>
      </c>
      <c r="FM44" s="11">
        <v>0.07491772733596211</v>
      </c>
      <c r="FN44" s="10">
        <v>16123</v>
      </c>
      <c r="FO44" s="13">
        <v>0.24622101218322887</v>
      </c>
      <c r="FP44" s="10">
        <v>3441</v>
      </c>
      <c r="FQ44" s="11">
        <v>0.2853245660222472</v>
      </c>
      <c r="FR44" s="10">
        <v>4087</v>
      </c>
      <c r="FS44" s="11">
        <v>0.24620081480602424</v>
      </c>
      <c r="FT44" s="10">
        <v>806</v>
      </c>
      <c r="FU44" s="11">
        <v>0.09002870642376043</v>
      </c>
      <c r="FV44" s="10">
        <v>17333</v>
      </c>
      <c r="FW44" s="13">
        <v>0.26063717089350597</v>
      </c>
      <c r="FX44" s="10">
        <v>3885</v>
      </c>
      <c r="FY44" s="11">
        <v>0.3294645628425032</v>
      </c>
      <c r="FZ44" s="10">
        <v>3560</v>
      </c>
      <c r="GA44" s="11">
        <v>0.21771822735776303</v>
      </c>
      <c r="GB44" s="10">
        <v>1024</v>
      </c>
      <c r="GC44" s="11">
        <v>0.1167618207090316</v>
      </c>
      <c r="GD44" s="10">
        <v>17566</v>
      </c>
      <c r="GE44" s="13">
        <v>0.2682940873426621</v>
      </c>
      <c r="GF44" s="65">
        <v>3947.75</v>
      </c>
      <c r="GG44" s="11">
        <f>((GF44*100)/GF79)</f>
        <v>0.3405752575127244</v>
      </c>
      <c r="GH44" s="10">
        <v>3320.5</v>
      </c>
      <c r="GI44" s="11">
        <f>((GH44*100)/GH79)</f>
        <v>0.2064564827133499</v>
      </c>
      <c r="GJ44" s="10">
        <v>1101.25</v>
      </c>
      <c r="GK44" s="11">
        <f>((GJ44*100)/GJ79)</f>
        <v>0.126201348019484</v>
      </c>
      <c r="GL44" s="10">
        <v>17731.25</v>
      </c>
      <c r="GM44" s="55">
        <f>(GL44*100)/GL79</f>
        <v>0.2745215796217474</v>
      </c>
      <c r="GN44" s="72">
        <v>3620.25</v>
      </c>
      <c r="GO44" s="11">
        <f>((GN44*100)/GN79)</f>
        <v>0.32141658572618265</v>
      </c>
      <c r="GP44" s="12" t="s">
        <v>8</v>
      </c>
      <c r="GQ44" s="11" t="s">
        <v>8</v>
      </c>
      <c r="GR44" s="12">
        <v>1096.5</v>
      </c>
      <c r="GS44" s="11">
        <f>((GR44*100)/GR79)</f>
        <v>0.13112342822292777</v>
      </c>
      <c r="GT44" s="10">
        <v>17779</v>
      </c>
      <c r="GU44" s="55">
        <f>(GT44*100)/GT79</f>
        <v>0.28768205752459935</v>
      </c>
      <c r="GV44" s="82">
        <v>17019</v>
      </c>
      <c r="GW44" s="83">
        <f>(GV44*100)/GV79</f>
        <v>1.0116272641839725</v>
      </c>
      <c r="GX44" s="84">
        <v>2661</v>
      </c>
      <c r="GY44" s="83">
        <f>(GX44*100)/GX79</f>
        <v>0.32765246428883654</v>
      </c>
      <c r="GZ44" s="84">
        <v>6765</v>
      </c>
      <c r="HA44" s="83">
        <f>(GZ44*100)/GZ79</f>
        <v>0.7443529850590256</v>
      </c>
      <c r="HB44" s="48">
        <v>46537</v>
      </c>
      <c r="HC44" s="83">
        <f>(HB44*100)/HB79</f>
        <v>0.7427491502283854</v>
      </c>
      <c r="HD44" s="82">
        <v>3985.9999999999995</v>
      </c>
      <c r="HE44" s="83">
        <f>(HD44*100)/HD79</f>
        <v>0.3299113787353245</v>
      </c>
      <c r="HF44" s="84" t="s">
        <v>101</v>
      </c>
      <c r="HG44" s="83" t="s">
        <v>101</v>
      </c>
      <c r="HH44" s="84">
        <v>1099.5</v>
      </c>
      <c r="HI44" s="83">
        <f>(HH44*100)/HH79</f>
        <v>0.12242580127937468</v>
      </c>
      <c r="HJ44" s="48">
        <v>17984.75</v>
      </c>
      <c r="HK44" s="83">
        <f>(HJ44*100)/HJ79</f>
        <v>0.2713972076332563</v>
      </c>
    </row>
    <row r="45" spans="2:219" s="21" customFormat="1" ht="14.25">
      <c r="B45" s="28" t="s">
        <v>44</v>
      </c>
      <c r="C45" s="29" t="s">
        <v>45</v>
      </c>
      <c r="D45" s="30">
        <v>37332</v>
      </c>
      <c r="E45" s="31">
        <v>5.630981560390663</v>
      </c>
      <c r="F45" s="32">
        <v>46978</v>
      </c>
      <c r="G45" s="31">
        <v>4.5794308708502625</v>
      </c>
      <c r="H45" s="32">
        <v>28311</v>
      </c>
      <c r="I45" s="31">
        <v>5.951352408099944</v>
      </c>
      <c r="J45" s="32">
        <v>217455</v>
      </c>
      <c r="K45" s="33">
        <v>5.996209611307304</v>
      </c>
      <c r="L45" s="30">
        <v>44532</v>
      </c>
      <c r="M45" s="31">
        <v>6.2209692988767</v>
      </c>
      <c r="N45" s="30">
        <v>55834</v>
      </c>
      <c r="O45" s="31">
        <v>4.985654879528669</v>
      </c>
      <c r="P45" s="30">
        <v>35049</v>
      </c>
      <c r="Q45" s="31">
        <v>6.672136515236891</v>
      </c>
      <c r="R45" s="30">
        <v>258184</v>
      </c>
      <c r="S45" s="33">
        <v>6.532068701786007</v>
      </c>
      <c r="T45" s="30">
        <v>43971</v>
      </c>
      <c r="U45" s="31">
        <v>5.79274638702623</v>
      </c>
      <c r="V45" s="30">
        <v>60722</v>
      </c>
      <c r="W45" s="31">
        <v>5.293582788402275</v>
      </c>
      <c r="X45" s="30">
        <v>35235</v>
      </c>
      <c r="Y45" s="31">
        <v>6.400417067052248</v>
      </c>
      <c r="Z45" s="30">
        <v>278230</v>
      </c>
      <c r="AA45" s="33">
        <v>6.756006965075793</v>
      </c>
      <c r="AB45" s="30">
        <v>46800</v>
      </c>
      <c r="AC45" s="31">
        <v>6.0353143263918625</v>
      </c>
      <c r="AD45" s="30">
        <v>62843</v>
      </c>
      <c r="AE45" s="31">
        <v>5.336137700424646</v>
      </c>
      <c r="AF45" s="30">
        <v>40086</v>
      </c>
      <c r="AG45" s="31">
        <v>6.895982246535752</v>
      </c>
      <c r="AH45" s="30">
        <v>262535</v>
      </c>
      <c r="AI45" s="33">
        <v>6.523496863672371</v>
      </c>
      <c r="AJ45" s="30">
        <v>36533</v>
      </c>
      <c r="AK45" s="31">
        <v>5.052854912125165</v>
      </c>
      <c r="AL45" s="30">
        <v>53527</v>
      </c>
      <c r="AM45" s="31">
        <v>4.779682932012722</v>
      </c>
      <c r="AN45" s="30">
        <v>31061</v>
      </c>
      <c r="AO45" s="31">
        <v>5.674247309569001</v>
      </c>
      <c r="AP45" s="30">
        <v>232335</v>
      </c>
      <c r="AQ45" s="33">
        <v>5.784902757063216</v>
      </c>
      <c r="AR45" s="30">
        <v>28401</v>
      </c>
      <c r="AS45" s="31">
        <v>4.080943526903104</v>
      </c>
      <c r="AT45" s="30">
        <v>39736</v>
      </c>
      <c r="AU45" s="31">
        <v>3.8360692454134373</v>
      </c>
      <c r="AV45" s="30">
        <v>22011</v>
      </c>
      <c r="AW45" s="31">
        <v>4.323783855987805</v>
      </c>
      <c r="AX45" s="30">
        <v>180991</v>
      </c>
      <c r="AY45" s="33">
        <v>4.780760839131284</v>
      </c>
      <c r="AZ45" s="30">
        <v>19416</v>
      </c>
      <c r="BA45" s="31">
        <v>3.02562807962376</v>
      </c>
      <c r="BB45" s="30">
        <v>26062</v>
      </c>
      <c r="BC45" s="31">
        <v>2.7703752050249855</v>
      </c>
      <c r="BD45" s="30">
        <v>16652</v>
      </c>
      <c r="BE45" s="31">
        <v>3.44445271841206</v>
      </c>
      <c r="BF45" s="30">
        <v>124352</v>
      </c>
      <c r="BG45" s="33">
        <v>3.5464465804220473</v>
      </c>
      <c r="BH45" s="30">
        <v>27054</v>
      </c>
      <c r="BI45" s="31">
        <v>3.8210838974660284</v>
      </c>
      <c r="BJ45" s="30">
        <v>34227</v>
      </c>
      <c r="BK45" s="31">
        <v>3.336817003952276</v>
      </c>
      <c r="BL45" s="32">
        <v>25530</v>
      </c>
      <c r="BM45" s="31">
        <v>4.811280218910423</v>
      </c>
      <c r="BN45" s="32">
        <v>183204</v>
      </c>
      <c r="BO45" s="33">
        <v>4.71026463036157</v>
      </c>
      <c r="BP45" s="30">
        <v>34473</v>
      </c>
      <c r="BQ45" s="31">
        <v>4.310940983889464</v>
      </c>
      <c r="BR45" s="30">
        <v>45670</v>
      </c>
      <c r="BS45" s="31">
        <v>3.9469704171672038</v>
      </c>
      <c r="BT45" s="30">
        <v>32888</v>
      </c>
      <c r="BU45" s="31">
        <v>5.537185073440773</v>
      </c>
      <c r="BV45" s="32">
        <v>242340</v>
      </c>
      <c r="BW45" s="33">
        <v>5.52284354655253</v>
      </c>
      <c r="BX45" s="30">
        <v>43580</v>
      </c>
      <c r="BY45" s="31">
        <v>4.934553195343992</v>
      </c>
      <c r="BZ45" s="30">
        <v>63766</v>
      </c>
      <c r="CA45" s="31">
        <v>4.953822536839423</v>
      </c>
      <c r="CB45" s="30">
        <v>40791</v>
      </c>
      <c r="CC45" s="31">
        <v>6.256019680136436</v>
      </c>
      <c r="CD45" s="30">
        <v>333166</v>
      </c>
      <c r="CE45" s="33">
        <v>6.811799518831784</v>
      </c>
      <c r="CF45" s="30">
        <v>54879</v>
      </c>
      <c r="CG45" s="31">
        <v>5.710863534098264</v>
      </c>
      <c r="CH45" s="30">
        <v>78092</v>
      </c>
      <c r="CI45" s="31">
        <v>5.564557618666906</v>
      </c>
      <c r="CJ45" s="30">
        <v>52158</v>
      </c>
      <c r="CK45" s="31">
        <v>7.335679265503827</v>
      </c>
      <c r="CL45" s="30">
        <v>388149</v>
      </c>
      <c r="CM45" s="33">
        <v>7.308814643350957</v>
      </c>
      <c r="CN45" s="30">
        <v>64275</v>
      </c>
      <c r="CO45" s="31">
        <v>6.144655368722342</v>
      </c>
      <c r="CP45" s="30">
        <v>89676</v>
      </c>
      <c r="CQ45" s="31">
        <v>5.861283735911507</v>
      </c>
      <c r="CR45" s="30">
        <v>53746</v>
      </c>
      <c r="CS45" s="31">
        <v>7.038612445454879</v>
      </c>
      <c r="CT45" s="30">
        <v>438880</v>
      </c>
      <c r="CU45" s="33">
        <v>7.591580969915801</v>
      </c>
      <c r="CV45" s="30">
        <v>65215</v>
      </c>
      <c r="CW45" s="31">
        <v>6.0434173409890395</v>
      </c>
      <c r="CX45" s="30">
        <v>89358</v>
      </c>
      <c r="CY45" s="31">
        <v>5.683949797437967</v>
      </c>
      <c r="CZ45" s="30">
        <v>52760</v>
      </c>
      <c r="DA45" s="31">
        <v>6.65106850751838</v>
      </c>
      <c r="DB45" s="32">
        <v>424970</v>
      </c>
      <c r="DC45" s="33">
        <v>7.126656330888019</v>
      </c>
      <c r="DD45" s="30">
        <v>62367</v>
      </c>
      <c r="DE45" s="31">
        <v>5.832441794350012</v>
      </c>
      <c r="DF45" s="30">
        <v>81007</v>
      </c>
      <c r="DG45" s="31">
        <v>5.267165248556206</v>
      </c>
      <c r="DH45" s="30">
        <v>50040</v>
      </c>
      <c r="DI45" s="31">
        <v>6.402153498155095</v>
      </c>
      <c r="DJ45" s="32">
        <v>396793</v>
      </c>
      <c r="DK45" s="33">
        <v>6.754785717325616</v>
      </c>
      <c r="DL45" s="30">
        <v>65425</v>
      </c>
      <c r="DM45" s="31">
        <v>5.851266485054564</v>
      </c>
      <c r="DN45" s="30">
        <v>85561</v>
      </c>
      <c r="DO45" s="31">
        <v>5.39362404938172</v>
      </c>
      <c r="DP45" s="30">
        <v>53749</v>
      </c>
      <c r="DQ45" s="31">
        <v>6.642395211948871</v>
      </c>
      <c r="DR45" s="30">
        <v>421381</v>
      </c>
      <c r="DS45" s="33">
        <v>6.908936310310814</v>
      </c>
      <c r="DT45" s="30">
        <v>70833</v>
      </c>
      <c r="DU45" s="31">
        <v>6.077039492649178</v>
      </c>
      <c r="DV45" s="30">
        <v>90929</v>
      </c>
      <c r="DW45" s="31">
        <v>5.595875265934696</v>
      </c>
      <c r="DX45" s="30">
        <v>56952</v>
      </c>
      <c r="DY45" s="31">
        <v>6.734287018358713</v>
      </c>
      <c r="DZ45" s="32">
        <v>461132</v>
      </c>
      <c r="EA45" s="33">
        <v>7.228823493817441</v>
      </c>
      <c r="EB45" s="30">
        <v>68138</v>
      </c>
      <c r="EC45" s="31">
        <v>5.780593974737367</v>
      </c>
      <c r="ED45" s="30">
        <v>87158</v>
      </c>
      <c r="EE45" s="31">
        <v>5.410519219392401</v>
      </c>
      <c r="EF45" s="30">
        <v>53346</v>
      </c>
      <c r="EG45" s="31">
        <v>6.2357610010695685</v>
      </c>
      <c r="EH45" s="32">
        <v>432924</v>
      </c>
      <c r="EI45" s="33">
        <v>6.775959807904598</v>
      </c>
      <c r="EJ45" s="30">
        <v>67885</v>
      </c>
      <c r="EK45" s="31">
        <v>5.713691734189819</v>
      </c>
      <c r="EL45" s="30">
        <v>85716</v>
      </c>
      <c r="EM45" s="31">
        <v>5.322312345894419</v>
      </c>
      <c r="EN45" s="30">
        <v>54909</v>
      </c>
      <c r="EO45" s="31">
        <v>6.371247062918806</v>
      </c>
      <c r="EP45" s="30">
        <v>441446</v>
      </c>
      <c r="EQ45" s="33">
        <v>6.848809891170502</v>
      </c>
      <c r="ER45" s="30">
        <v>68038</v>
      </c>
      <c r="ES45" s="31">
        <v>5.743697280358747</v>
      </c>
      <c r="ET45" s="30">
        <v>87200</v>
      </c>
      <c r="EU45" s="31">
        <v>5.413519644495655</v>
      </c>
      <c r="EV45" s="30">
        <v>59990</v>
      </c>
      <c r="EW45" s="31">
        <v>6.919142114034936</v>
      </c>
      <c r="EX45" s="32">
        <v>445637</v>
      </c>
      <c r="EY45" s="33">
        <v>6.886223566112456</v>
      </c>
      <c r="EZ45" s="30">
        <v>69939</v>
      </c>
      <c r="FA45" s="31">
        <v>5.74399044680409</v>
      </c>
      <c r="FB45" s="30">
        <v>84572</v>
      </c>
      <c r="FC45" s="31">
        <v>5.156684629577463</v>
      </c>
      <c r="FD45" s="30">
        <v>60686</v>
      </c>
      <c r="FE45" s="31">
        <v>6.907919075605094</v>
      </c>
      <c r="FF45" s="30">
        <v>458593</v>
      </c>
      <c r="FG45" s="33">
        <v>6.941178892318665</v>
      </c>
      <c r="FH45" s="30">
        <v>64179</v>
      </c>
      <c r="FI45" s="31">
        <v>5.336762618463757</v>
      </c>
      <c r="FJ45" s="30">
        <v>87591</v>
      </c>
      <c r="FK45" s="31">
        <v>5.358916017279998</v>
      </c>
      <c r="FL45" s="30">
        <v>56556</v>
      </c>
      <c r="FM45" s="31">
        <v>6.449082172317615</v>
      </c>
      <c r="FN45" s="30">
        <v>429675</v>
      </c>
      <c r="FO45" s="33">
        <v>6.56174492401097</v>
      </c>
      <c r="FP45" s="30">
        <v>71976</v>
      </c>
      <c r="FQ45" s="31">
        <v>5.9681839476946426</v>
      </c>
      <c r="FR45" s="30">
        <v>97270</v>
      </c>
      <c r="FS45" s="31">
        <v>5.8595432483929475</v>
      </c>
      <c r="FT45" s="30">
        <v>63865</v>
      </c>
      <c r="FU45" s="31">
        <v>7.133602153540273</v>
      </c>
      <c r="FV45" s="30">
        <v>479416</v>
      </c>
      <c r="FW45" s="33">
        <v>7.209001899329663</v>
      </c>
      <c r="FX45" s="30">
        <v>70348</v>
      </c>
      <c r="FY45" s="31">
        <v>5.965810313216066</v>
      </c>
      <c r="FZ45" s="30">
        <v>101460</v>
      </c>
      <c r="GA45" s="31">
        <v>6.2049694796962465</v>
      </c>
      <c r="GB45" s="30">
        <v>61000</v>
      </c>
      <c r="GC45" s="31">
        <v>6.955538147705984</v>
      </c>
      <c r="GD45" s="30">
        <v>464612</v>
      </c>
      <c r="GE45" s="33">
        <v>7.096245730869231</v>
      </c>
      <c r="GF45" s="69">
        <v>68892.75</v>
      </c>
      <c r="GG45" s="31">
        <f>((GF45*100)/GF79)</f>
        <v>5.943427540246911</v>
      </c>
      <c r="GH45" s="30">
        <v>99030.75</v>
      </c>
      <c r="GI45" s="31">
        <f>((GH45*100)/GH79)</f>
        <v>6.157367964302085</v>
      </c>
      <c r="GJ45" s="30">
        <v>63970.75</v>
      </c>
      <c r="GK45" s="31">
        <f>((GJ45*100)/GJ79)</f>
        <v>7.330937465441458</v>
      </c>
      <c r="GL45" s="30">
        <v>452681.25</v>
      </c>
      <c r="GM45" s="58">
        <f>(GL45*100)/GL79</f>
        <v>7.008573665993493</v>
      </c>
      <c r="GN45" s="76">
        <v>52892.25</v>
      </c>
      <c r="GO45" s="31">
        <f>((GN45*100)/GN79)</f>
        <v>4.69593160869434</v>
      </c>
      <c r="GP45" s="32">
        <v>75815.75</v>
      </c>
      <c r="GQ45" s="31">
        <f>((GP45*100)/GP79)</f>
        <v>4.9898036314670104</v>
      </c>
      <c r="GR45" s="32">
        <v>47548.5</v>
      </c>
      <c r="GS45" s="31">
        <f>((GR45*100)/GR79)</f>
        <v>5.6860212739241955</v>
      </c>
      <c r="GT45" s="30">
        <v>350959.75</v>
      </c>
      <c r="GU45" s="58">
        <f>(GT45*100)/GT79</f>
        <v>5.6788808700331295</v>
      </c>
      <c r="GV45" s="76">
        <v>105731</v>
      </c>
      <c r="GW45" s="58">
        <f>(GV45*100)/GV79</f>
        <v>6.284761870229484</v>
      </c>
      <c r="GX45" s="96">
        <v>29648</v>
      </c>
      <c r="GY45" s="58">
        <f>(GX45*100)/GX79</f>
        <v>3.650597617901325</v>
      </c>
      <c r="GZ45" s="96">
        <v>52881</v>
      </c>
      <c r="HA45" s="58">
        <f>(GZ45*100)/GZ79</f>
        <v>5.818496704051195</v>
      </c>
      <c r="HB45" s="97">
        <v>403261</v>
      </c>
      <c r="HC45" s="58">
        <f>(HB45*100)/HB79</f>
        <v>6.436206998092892</v>
      </c>
      <c r="HD45" s="76">
        <v>66790.4999999999</v>
      </c>
      <c r="HE45" s="58">
        <f>(HD45*100)/HD79</f>
        <v>5.52808478209274</v>
      </c>
      <c r="HF45" s="96">
        <v>86370.00000000001</v>
      </c>
      <c r="HG45" s="58">
        <f>(HF45*100)/HF79</f>
        <v>5.4469956148752745</v>
      </c>
      <c r="HH45" s="96">
        <v>58399.75000000003</v>
      </c>
      <c r="HI45" s="58">
        <f>(HH45*100)/HH79</f>
        <v>6.502625000695921</v>
      </c>
      <c r="HJ45" s="97">
        <v>453698</v>
      </c>
      <c r="HK45" s="58">
        <f>(HJ45*100)/HJ79</f>
        <v>6.846487735931449</v>
      </c>
    </row>
    <row r="46" spans="2:219" ht="14.25">
      <c r="B46" s="4">
        <v>45</v>
      </c>
      <c r="C46" s="3" t="s">
        <v>46</v>
      </c>
      <c r="D46" s="10">
        <v>37332</v>
      </c>
      <c r="E46" s="11">
        <v>5.630981560390663</v>
      </c>
      <c r="F46" s="12">
        <v>46978</v>
      </c>
      <c r="G46" s="11">
        <v>4.5794308708502625</v>
      </c>
      <c r="H46" s="12">
        <v>28311</v>
      </c>
      <c r="I46" s="11">
        <v>5.951352408099944</v>
      </c>
      <c r="J46" s="12">
        <v>217455</v>
      </c>
      <c r="K46" s="13">
        <v>5.996209611307304</v>
      </c>
      <c r="L46" s="10">
        <v>44532</v>
      </c>
      <c r="M46" s="11">
        <v>6.2209692988767</v>
      </c>
      <c r="N46" s="10">
        <v>55834</v>
      </c>
      <c r="O46" s="11">
        <v>4.985654879528669</v>
      </c>
      <c r="P46" s="10">
        <v>35049</v>
      </c>
      <c r="Q46" s="11">
        <v>6.672136515236891</v>
      </c>
      <c r="R46" s="10">
        <v>258184</v>
      </c>
      <c r="S46" s="13">
        <v>6.532068701786007</v>
      </c>
      <c r="T46" s="10">
        <v>43971</v>
      </c>
      <c r="U46" s="11">
        <v>5.79274638702623</v>
      </c>
      <c r="V46" s="10">
        <v>60722</v>
      </c>
      <c r="W46" s="11">
        <v>5.293582788402275</v>
      </c>
      <c r="X46" s="10">
        <v>35235</v>
      </c>
      <c r="Y46" s="11">
        <v>6.400417067052248</v>
      </c>
      <c r="Z46" s="10">
        <v>278230</v>
      </c>
      <c r="AA46" s="13">
        <v>6.756006965075793</v>
      </c>
      <c r="AB46" s="10">
        <v>46800</v>
      </c>
      <c r="AC46" s="11">
        <v>6.0353143263918625</v>
      </c>
      <c r="AD46" s="10">
        <v>62843</v>
      </c>
      <c r="AE46" s="11">
        <v>5.336137700424646</v>
      </c>
      <c r="AF46" s="10">
        <v>40086</v>
      </c>
      <c r="AG46" s="11">
        <v>6.895982246535752</v>
      </c>
      <c r="AH46" s="10">
        <v>262535</v>
      </c>
      <c r="AI46" s="13">
        <v>6.523496863672371</v>
      </c>
      <c r="AJ46" s="10">
        <v>36533</v>
      </c>
      <c r="AK46" s="11">
        <v>5.052854912125165</v>
      </c>
      <c r="AL46" s="10">
        <v>53527</v>
      </c>
      <c r="AM46" s="11">
        <v>4.779682932012722</v>
      </c>
      <c r="AN46" s="10">
        <v>31061</v>
      </c>
      <c r="AO46" s="11">
        <v>5.674247309569001</v>
      </c>
      <c r="AP46" s="10">
        <v>232335</v>
      </c>
      <c r="AQ46" s="13">
        <v>5.784902757063216</v>
      </c>
      <c r="AR46" s="10">
        <v>28401</v>
      </c>
      <c r="AS46" s="11">
        <v>4.080943526903104</v>
      </c>
      <c r="AT46" s="10">
        <v>39736</v>
      </c>
      <c r="AU46" s="11">
        <v>3.8360692454134373</v>
      </c>
      <c r="AV46" s="10">
        <v>22011</v>
      </c>
      <c r="AW46" s="11">
        <v>4.323783855987805</v>
      </c>
      <c r="AX46" s="10">
        <v>180991</v>
      </c>
      <c r="AY46" s="13">
        <v>4.780760839131284</v>
      </c>
      <c r="AZ46" s="10">
        <v>19416</v>
      </c>
      <c r="BA46" s="11">
        <v>3.02562807962376</v>
      </c>
      <c r="BB46" s="10">
        <v>26062</v>
      </c>
      <c r="BC46" s="11">
        <v>2.7703752050249855</v>
      </c>
      <c r="BD46" s="10">
        <v>16652</v>
      </c>
      <c r="BE46" s="11">
        <v>3.44445271841206</v>
      </c>
      <c r="BF46" s="10">
        <v>124352</v>
      </c>
      <c r="BG46" s="13">
        <v>3.5464465804220473</v>
      </c>
      <c r="BH46" s="10">
        <v>27054</v>
      </c>
      <c r="BI46" s="11">
        <v>3.8210838974660284</v>
      </c>
      <c r="BJ46" s="10">
        <v>34227</v>
      </c>
      <c r="BK46" s="11">
        <v>3.336817003952276</v>
      </c>
      <c r="BL46" s="12">
        <v>25530</v>
      </c>
      <c r="BM46" s="11">
        <v>4.811280218910423</v>
      </c>
      <c r="BN46" s="12">
        <v>183204</v>
      </c>
      <c r="BO46" s="13">
        <v>4.71026463036157</v>
      </c>
      <c r="BP46" s="10">
        <v>34473</v>
      </c>
      <c r="BQ46" s="11">
        <v>4.310940983889464</v>
      </c>
      <c r="BR46" s="10">
        <v>45670</v>
      </c>
      <c r="BS46" s="11">
        <v>3.9469704171672038</v>
      </c>
      <c r="BT46" s="10">
        <v>32888</v>
      </c>
      <c r="BU46" s="11">
        <v>5.537185073440773</v>
      </c>
      <c r="BV46" s="12">
        <v>242340</v>
      </c>
      <c r="BW46" s="13">
        <v>5.52284354655253</v>
      </c>
      <c r="BX46" s="10">
        <v>43580</v>
      </c>
      <c r="BY46" s="11">
        <v>4.934553195343992</v>
      </c>
      <c r="BZ46" s="10">
        <v>63766</v>
      </c>
      <c r="CA46" s="11">
        <v>4.953822536839423</v>
      </c>
      <c r="CB46" s="10">
        <v>40791</v>
      </c>
      <c r="CC46" s="11">
        <v>6.256019680136436</v>
      </c>
      <c r="CD46" s="10">
        <v>333166</v>
      </c>
      <c r="CE46" s="13">
        <v>6.811799518831784</v>
      </c>
      <c r="CF46" s="10">
        <v>54879</v>
      </c>
      <c r="CG46" s="11">
        <v>5.710863534098264</v>
      </c>
      <c r="CH46" s="10">
        <v>78092</v>
      </c>
      <c r="CI46" s="11">
        <v>5.564557618666906</v>
      </c>
      <c r="CJ46" s="10">
        <v>52158</v>
      </c>
      <c r="CK46" s="11">
        <v>7.335679265503827</v>
      </c>
      <c r="CL46" s="10">
        <v>388149</v>
      </c>
      <c r="CM46" s="13">
        <v>7.308814643350957</v>
      </c>
      <c r="CN46" s="10">
        <v>64275</v>
      </c>
      <c r="CO46" s="11">
        <v>6.144655368722342</v>
      </c>
      <c r="CP46" s="10">
        <v>89676</v>
      </c>
      <c r="CQ46" s="11">
        <v>5.861283735911507</v>
      </c>
      <c r="CR46" s="10">
        <v>53746</v>
      </c>
      <c r="CS46" s="11">
        <v>7.038612445454879</v>
      </c>
      <c r="CT46" s="10">
        <v>438880</v>
      </c>
      <c r="CU46" s="13">
        <v>7.591580969915801</v>
      </c>
      <c r="CV46" s="10">
        <v>65215</v>
      </c>
      <c r="CW46" s="11">
        <v>6.0434173409890395</v>
      </c>
      <c r="CX46" s="10">
        <v>89358</v>
      </c>
      <c r="CY46" s="11">
        <v>5.683949797437967</v>
      </c>
      <c r="CZ46" s="10">
        <v>52760</v>
      </c>
      <c r="DA46" s="11">
        <v>6.65106850751838</v>
      </c>
      <c r="DB46" s="12">
        <v>424970</v>
      </c>
      <c r="DC46" s="13">
        <v>7.126656330888019</v>
      </c>
      <c r="DD46" s="10">
        <v>62367</v>
      </c>
      <c r="DE46" s="11">
        <v>5.832441794350012</v>
      </c>
      <c r="DF46" s="10">
        <v>81007</v>
      </c>
      <c r="DG46" s="11">
        <v>5.267165248556206</v>
      </c>
      <c r="DH46" s="10">
        <v>50040</v>
      </c>
      <c r="DI46" s="11">
        <v>6.402153498155095</v>
      </c>
      <c r="DJ46" s="12">
        <v>396793</v>
      </c>
      <c r="DK46" s="13">
        <v>6.754785717325616</v>
      </c>
      <c r="DL46" s="10">
        <v>65425</v>
      </c>
      <c r="DM46" s="11">
        <v>5.851266485054564</v>
      </c>
      <c r="DN46" s="10">
        <v>85561</v>
      </c>
      <c r="DO46" s="11">
        <v>5.39362404938172</v>
      </c>
      <c r="DP46" s="10">
        <v>53749</v>
      </c>
      <c r="DQ46" s="11">
        <v>6.642395211948871</v>
      </c>
      <c r="DR46" s="10">
        <v>421381</v>
      </c>
      <c r="DS46" s="13">
        <v>6.908936310310814</v>
      </c>
      <c r="DT46" s="10">
        <v>70833</v>
      </c>
      <c r="DU46" s="11">
        <v>6.077039492649178</v>
      </c>
      <c r="DV46" s="10">
        <v>90929</v>
      </c>
      <c r="DW46" s="11">
        <v>5.595875265934696</v>
      </c>
      <c r="DX46" s="10">
        <v>56952</v>
      </c>
      <c r="DY46" s="11">
        <v>6.734287018358713</v>
      </c>
      <c r="DZ46" s="12">
        <v>461132</v>
      </c>
      <c r="EA46" s="13">
        <v>7.228823493817441</v>
      </c>
      <c r="EB46" s="10">
        <v>68138</v>
      </c>
      <c r="EC46" s="11">
        <v>5.780593974737367</v>
      </c>
      <c r="ED46" s="10">
        <v>87158</v>
      </c>
      <c r="EE46" s="11">
        <v>5.410519219392401</v>
      </c>
      <c r="EF46" s="10">
        <v>53346</v>
      </c>
      <c r="EG46" s="11">
        <v>6.2357610010695685</v>
      </c>
      <c r="EH46" s="12">
        <v>432924</v>
      </c>
      <c r="EI46" s="13">
        <v>6.775959807904598</v>
      </c>
      <c r="EJ46" s="10">
        <v>67885</v>
      </c>
      <c r="EK46" s="11">
        <v>5.713691734189819</v>
      </c>
      <c r="EL46" s="10">
        <v>85716</v>
      </c>
      <c r="EM46" s="11">
        <v>5.322312345894419</v>
      </c>
      <c r="EN46" s="10">
        <v>54909</v>
      </c>
      <c r="EO46" s="11">
        <v>6.371247062918806</v>
      </c>
      <c r="EP46" s="10">
        <v>441446</v>
      </c>
      <c r="EQ46" s="13">
        <v>6.848809891170502</v>
      </c>
      <c r="ER46" s="10">
        <v>68038</v>
      </c>
      <c r="ES46" s="11">
        <v>5.743697280358747</v>
      </c>
      <c r="ET46" s="10">
        <v>87200</v>
      </c>
      <c r="EU46" s="11">
        <v>5.413519644495655</v>
      </c>
      <c r="EV46" s="10">
        <v>59990</v>
      </c>
      <c r="EW46" s="11">
        <v>6.919142114034936</v>
      </c>
      <c r="EX46" s="12">
        <v>445637</v>
      </c>
      <c r="EY46" s="13">
        <v>6.886223566112456</v>
      </c>
      <c r="EZ46" s="10">
        <v>69939</v>
      </c>
      <c r="FA46" s="11">
        <v>5.74399044680409</v>
      </c>
      <c r="FB46" s="10">
        <v>84572</v>
      </c>
      <c r="FC46" s="11">
        <v>5.156684629577463</v>
      </c>
      <c r="FD46" s="10">
        <v>60686</v>
      </c>
      <c r="FE46" s="11">
        <v>6.907919075605094</v>
      </c>
      <c r="FF46" s="10">
        <v>458593</v>
      </c>
      <c r="FG46" s="13">
        <v>6.941178892318665</v>
      </c>
      <c r="FH46" s="10">
        <v>64179</v>
      </c>
      <c r="FI46" s="11">
        <v>5.336762618463757</v>
      </c>
      <c r="FJ46" s="10">
        <v>87591</v>
      </c>
      <c r="FK46" s="11">
        <v>5.358916017279998</v>
      </c>
      <c r="FL46" s="10">
        <v>56556</v>
      </c>
      <c r="FM46" s="11">
        <v>6.449082172317615</v>
      </c>
      <c r="FN46" s="10">
        <v>429675</v>
      </c>
      <c r="FO46" s="13">
        <v>6.56174492401097</v>
      </c>
      <c r="FP46" s="10">
        <v>71976</v>
      </c>
      <c r="FQ46" s="11">
        <v>5.9681839476946426</v>
      </c>
      <c r="FR46" s="10">
        <v>97270</v>
      </c>
      <c r="FS46" s="11">
        <v>5.8595432483929475</v>
      </c>
      <c r="FT46" s="10">
        <v>63865</v>
      </c>
      <c r="FU46" s="11">
        <v>7.133602153540273</v>
      </c>
      <c r="FV46" s="10">
        <v>479416</v>
      </c>
      <c r="FW46" s="13">
        <v>7.209001899329663</v>
      </c>
      <c r="FX46" s="10">
        <v>70348</v>
      </c>
      <c r="FY46" s="11">
        <v>5.965810313216066</v>
      </c>
      <c r="FZ46" s="10">
        <v>101460</v>
      </c>
      <c r="GA46" s="11">
        <v>6.2049694796962465</v>
      </c>
      <c r="GB46" s="10">
        <v>61000</v>
      </c>
      <c r="GC46" s="11">
        <v>6.955538147705984</v>
      </c>
      <c r="GD46" s="10">
        <v>464612</v>
      </c>
      <c r="GE46" s="13">
        <v>7.096245730869231</v>
      </c>
      <c r="GF46" s="65">
        <v>68892.75</v>
      </c>
      <c r="GG46" s="11">
        <f>((GF46*100)/GF79)</f>
        <v>5.943427540246911</v>
      </c>
      <c r="GH46" s="10">
        <v>99030.75</v>
      </c>
      <c r="GI46" s="11">
        <f>((GH46*100)/GH79)</f>
        <v>6.157367964302085</v>
      </c>
      <c r="GJ46" s="10">
        <v>63970.75</v>
      </c>
      <c r="GK46" s="11">
        <f>((GJ46*100)/GJ79)</f>
        <v>7.330937465441458</v>
      </c>
      <c r="GL46" s="10">
        <v>452681.25</v>
      </c>
      <c r="GM46" s="55">
        <f>(GL46*100)/GL79</f>
        <v>7.008573665993493</v>
      </c>
      <c r="GN46" s="72">
        <v>52892.25</v>
      </c>
      <c r="GO46" s="11">
        <f>((GN46*100)/GN79)</f>
        <v>4.69593160869434</v>
      </c>
      <c r="GP46" s="12">
        <v>75815.75</v>
      </c>
      <c r="GQ46" s="11">
        <f>((GP46*100)/GP79)</f>
        <v>4.9898036314670104</v>
      </c>
      <c r="GR46" s="12">
        <v>47548.5</v>
      </c>
      <c r="GS46" s="11">
        <f>((GR46*100)/GR79)</f>
        <v>5.6860212739241955</v>
      </c>
      <c r="GT46" s="10">
        <v>350959.75</v>
      </c>
      <c r="GU46" s="55">
        <f>(GT46*100)/GT79</f>
        <v>5.6788808700331295</v>
      </c>
      <c r="GV46" s="82">
        <v>105731</v>
      </c>
      <c r="GW46" s="83">
        <f>(GV46*100)/GV79</f>
        <v>6.284761870229484</v>
      </c>
      <c r="GX46" s="84">
        <v>29648</v>
      </c>
      <c r="GY46" s="83">
        <f>(GX46*100)/GX79</f>
        <v>3.650597617901325</v>
      </c>
      <c r="GZ46" s="84">
        <v>52881</v>
      </c>
      <c r="HA46" s="83">
        <f>(GZ46*100)/GZ79</f>
        <v>5.818496704051195</v>
      </c>
      <c r="HB46" s="48">
        <v>403261</v>
      </c>
      <c r="HC46" s="83">
        <f>(HB46*100)/HB79</f>
        <v>6.436206998092892</v>
      </c>
      <c r="HD46" s="82">
        <v>66790.4999999999</v>
      </c>
      <c r="HE46" s="83">
        <f>(HD46*100)/HD79</f>
        <v>5.52808478209274</v>
      </c>
      <c r="HF46" s="84">
        <v>86370.00000000001</v>
      </c>
      <c r="HG46" s="83">
        <f>(HF46*100)/HF79</f>
        <v>5.4469956148752745</v>
      </c>
      <c r="HH46" s="84">
        <v>58399.75000000003</v>
      </c>
      <c r="HI46" s="83">
        <f>(HH46*100)/HH79</f>
        <v>6.502625000695921</v>
      </c>
      <c r="HJ46" s="48">
        <v>453698</v>
      </c>
      <c r="HK46" s="83">
        <f>(HJ46*100)/HJ79</f>
        <v>6.846487735931449</v>
      </c>
    </row>
    <row r="47" spans="2:219" s="21" customFormat="1" ht="14.25">
      <c r="B47" s="28" t="s">
        <v>47</v>
      </c>
      <c r="C47" s="29" t="s">
        <v>48</v>
      </c>
      <c r="D47" s="30">
        <v>105519</v>
      </c>
      <c r="E47" s="31">
        <v>15.91598476563973</v>
      </c>
      <c r="F47" s="32">
        <v>134854</v>
      </c>
      <c r="G47" s="31">
        <v>13.145612215454921</v>
      </c>
      <c r="H47" s="32">
        <v>80942</v>
      </c>
      <c r="I47" s="31">
        <v>17.01509542638641</v>
      </c>
      <c r="J47" s="32">
        <v>559598</v>
      </c>
      <c r="K47" s="33">
        <v>15.430626594322248</v>
      </c>
      <c r="L47" s="30">
        <v>113331</v>
      </c>
      <c r="M47" s="31">
        <v>15.831956157616888</v>
      </c>
      <c r="N47" s="30">
        <v>150293</v>
      </c>
      <c r="O47" s="31">
        <v>13.420299975086905</v>
      </c>
      <c r="P47" s="30">
        <v>86713</v>
      </c>
      <c r="Q47" s="31">
        <v>16.50720344790826</v>
      </c>
      <c r="R47" s="30">
        <v>607386</v>
      </c>
      <c r="S47" s="33">
        <v>15.366897563377263</v>
      </c>
      <c r="T47" s="30">
        <v>115724</v>
      </c>
      <c r="U47" s="31">
        <v>15.245497780178376</v>
      </c>
      <c r="V47" s="30">
        <v>154870</v>
      </c>
      <c r="W47" s="31">
        <v>13.501155535717865</v>
      </c>
      <c r="X47" s="30">
        <v>92781</v>
      </c>
      <c r="Y47" s="31">
        <v>16.85361418754575</v>
      </c>
      <c r="Z47" s="30">
        <v>636100</v>
      </c>
      <c r="AA47" s="33">
        <v>15.445839882416388</v>
      </c>
      <c r="AB47" s="30">
        <v>117043</v>
      </c>
      <c r="AC47" s="31">
        <v>15.093831083416298</v>
      </c>
      <c r="AD47" s="30">
        <v>162417</v>
      </c>
      <c r="AE47" s="31">
        <v>13.791185603645111</v>
      </c>
      <c r="AF47" s="30">
        <v>96121</v>
      </c>
      <c r="AG47" s="31">
        <v>16.535666055961258</v>
      </c>
      <c r="AH47" s="30">
        <v>626159</v>
      </c>
      <c r="AI47" s="33">
        <v>15.558863666407252</v>
      </c>
      <c r="AJ47" s="30">
        <v>115992</v>
      </c>
      <c r="AK47" s="31">
        <v>16.04277631093045</v>
      </c>
      <c r="AL47" s="30">
        <v>152460</v>
      </c>
      <c r="AM47" s="31">
        <v>13.613885699080084</v>
      </c>
      <c r="AN47" s="30">
        <v>90885</v>
      </c>
      <c r="AO47" s="31">
        <v>16.60294152571323</v>
      </c>
      <c r="AP47" s="30">
        <v>642034</v>
      </c>
      <c r="AQ47" s="33">
        <v>15.985986858322358</v>
      </c>
      <c r="AR47" s="30">
        <v>117162</v>
      </c>
      <c r="AS47" s="31">
        <v>16.835023608289198</v>
      </c>
      <c r="AT47" s="30">
        <v>139222</v>
      </c>
      <c r="AU47" s="31">
        <v>13.440337036565069</v>
      </c>
      <c r="AV47" s="30">
        <v>87055</v>
      </c>
      <c r="AW47" s="31">
        <v>17.10085882436138</v>
      </c>
      <c r="AX47" s="30">
        <v>616503</v>
      </c>
      <c r="AY47" s="33">
        <v>16.284530167836824</v>
      </c>
      <c r="AZ47" s="30">
        <v>104825</v>
      </c>
      <c r="BA47" s="31">
        <v>16.33505683181709</v>
      </c>
      <c r="BB47" s="30">
        <v>123076</v>
      </c>
      <c r="BC47" s="31">
        <v>13.082906098290811</v>
      </c>
      <c r="BD47" s="30">
        <v>82648</v>
      </c>
      <c r="BE47" s="31">
        <v>17.09567188754023</v>
      </c>
      <c r="BF47" s="30">
        <v>563257</v>
      </c>
      <c r="BG47" s="33">
        <v>16.063761431651933</v>
      </c>
      <c r="BH47" s="30">
        <v>113644</v>
      </c>
      <c r="BI47" s="31">
        <v>16.050981682694957</v>
      </c>
      <c r="BJ47" s="30">
        <v>138236</v>
      </c>
      <c r="BK47" s="31">
        <v>13.476735774632509</v>
      </c>
      <c r="BL47" s="32">
        <v>89274</v>
      </c>
      <c r="BM47" s="31">
        <v>16.824215834822134</v>
      </c>
      <c r="BN47" s="32">
        <v>625540</v>
      </c>
      <c r="BO47" s="33">
        <v>16.082939984260037</v>
      </c>
      <c r="BP47" s="30">
        <v>132233</v>
      </c>
      <c r="BQ47" s="31">
        <v>16.536090828261404</v>
      </c>
      <c r="BR47" s="30">
        <v>162349</v>
      </c>
      <c r="BS47" s="31">
        <v>14.030801406977849</v>
      </c>
      <c r="BT47" s="30">
        <v>103237</v>
      </c>
      <c r="BU47" s="31">
        <v>17.381487941705334</v>
      </c>
      <c r="BV47" s="32">
        <v>719241</v>
      </c>
      <c r="BW47" s="33">
        <v>16.391249959833242</v>
      </c>
      <c r="BX47" s="30">
        <v>146296</v>
      </c>
      <c r="BY47" s="31">
        <v>16.565061823452147</v>
      </c>
      <c r="BZ47" s="30">
        <v>179969</v>
      </c>
      <c r="CA47" s="31">
        <v>13.981345672183517</v>
      </c>
      <c r="CB47" s="30">
        <v>114290</v>
      </c>
      <c r="CC47" s="31">
        <v>17.528388351420492</v>
      </c>
      <c r="CD47" s="30">
        <v>800164</v>
      </c>
      <c r="CE47" s="33">
        <v>16.35988291178126</v>
      </c>
      <c r="CF47" s="30">
        <v>156006</v>
      </c>
      <c r="CG47" s="31">
        <v>16.234424397320176</v>
      </c>
      <c r="CH47" s="30">
        <v>199107</v>
      </c>
      <c r="CI47" s="31">
        <v>14.187655249960452</v>
      </c>
      <c r="CJ47" s="30">
        <v>126703</v>
      </c>
      <c r="CK47" s="31">
        <v>17.819942673743842</v>
      </c>
      <c r="CL47" s="30">
        <v>876353</v>
      </c>
      <c r="CM47" s="33">
        <v>16.50165693881613</v>
      </c>
      <c r="CN47" s="30">
        <v>174883</v>
      </c>
      <c r="CO47" s="31">
        <v>16.71872057329085</v>
      </c>
      <c r="CP47" s="30">
        <v>219778</v>
      </c>
      <c r="CQ47" s="31">
        <v>14.364838049323778</v>
      </c>
      <c r="CR47" s="30">
        <v>140220</v>
      </c>
      <c r="CS47" s="31">
        <v>18.363305866514402</v>
      </c>
      <c r="CT47" s="30">
        <v>979610</v>
      </c>
      <c r="CU47" s="33">
        <v>16.944924885935148</v>
      </c>
      <c r="CV47" s="30">
        <v>185588</v>
      </c>
      <c r="CW47" s="31">
        <v>17.198278578233133</v>
      </c>
      <c r="CX47" s="30">
        <v>225851</v>
      </c>
      <c r="CY47" s="31">
        <v>14.366097559269035</v>
      </c>
      <c r="CZ47" s="30">
        <v>147321</v>
      </c>
      <c r="DA47" s="31">
        <v>18.571684298637514</v>
      </c>
      <c r="DB47" s="32">
        <v>1028925</v>
      </c>
      <c r="DC47" s="33">
        <v>17.254852966701073</v>
      </c>
      <c r="DD47" s="30">
        <v>186683</v>
      </c>
      <c r="DE47" s="31">
        <v>17.458234827627482</v>
      </c>
      <c r="DF47" s="30">
        <v>221915</v>
      </c>
      <c r="DG47" s="31">
        <v>14.429160148300154</v>
      </c>
      <c r="DH47" s="30">
        <v>147694</v>
      </c>
      <c r="DI47" s="31">
        <v>18.896076314079107</v>
      </c>
      <c r="DJ47" s="32">
        <v>1030785</v>
      </c>
      <c r="DK47" s="33">
        <v>17.54751670426012</v>
      </c>
      <c r="DL47" s="30">
        <v>196707</v>
      </c>
      <c r="DM47" s="31">
        <v>17.592435253735243</v>
      </c>
      <c r="DN47" s="30">
        <v>233193</v>
      </c>
      <c r="DO47" s="31">
        <v>14.70010136566276</v>
      </c>
      <c r="DP47" s="30">
        <v>153580</v>
      </c>
      <c r="DQ47" s="31">
        <v>18.97968439693962</v>
      </c>
      <c r="DR47" s="30">
        <v>1076695</v>
      </c>
      <c r="DS47" s="33">
        <v>17.653423340468844</v>
      </c>
      <c r="DT47" s="30">
        <v>203746</v>
      </c>
      <c r="DU47" s="31">
        <v>17.480164449752227</v>
      </c>
      <c r="DV47" s="30">
        <v>239828</v>
      </c>
      <c r="DW47" s="31">
        <v>14.759291021330778</v>
      </c>
      <c r="DX47" s="30">
        <v>160313</v>
      </c>
      <c r="DY47" s="31">
        <v>18.95620443134816</v>
      </c>
      <c r="DZ47" s="32">
        <v>1124649</v>
      </c>
      <c r="EA47" s="33">
        <v>17.630286151250164</v>
      </c>
      <c r="EB47" s="30">
        <v>206773</v>
      </c>
      <c r="EC47" s="31">
        <v>17.541911384812728</v>
      </c>
      <c r="ED47" s="30">
        <v>237324</v>
      </c>
      <c r="EE47" s="31">
        <v>14.732394768387094</v>
      </c>
      <c r="EF47" s="30">
        <v>164043</v>
      </c>
      <c r="EG47" s="31">
        <v>19.175438493953724</v>
      </c>
      <c r="EH47" s="32">
        <v>1135013</v>
      </c>
      <c r="EI47" s="33">
        <v>17.764786589445773</v>
      </c>
      <c r="EJ47" s="30">
        <v>208722</v>
      </c>
      <c r="EK47" s="31">
        <v>17.567550506644583</v>
      </c>
      <c r="EL47" s="30">
        <v>233419</v>
      </c>
      <c r="EM47" s="31">
        <v>14.493546426178654</v>
      </c>
      <c r="EN47" s="30">
        <v>165712</v>
      </c>
      <c r="EO47" s="31">
        <v>19.228033533489977</v>
      </c>
      <c r="EP47" s="30">
        <v>1146499</v>
      </c>
      <c r="EQ47" s="33">
        <v>17.787348149982307</v>
      </c>
      <c r="ER47" s="30">
        <v>209188</v>
      </c>
      <c r="ES47" s="31">
        <v>17.659433650073275</v>
      </c>
      <c r="ET47" s="30">
        <v>233997</v>
      </c>
      <c r="EU47" s="31">
        <v>14.526919223085432</v>
      </c>
      <c r="EV47" s="30">
        <v>166310</v>
      </c>
      <c r="EW47" s="31">
        <v>19.18190573404151</v>
      </c>
      <c r="EX47" s="32">
        <v>1146981</v>
      </c>
      <c r="EY47" s="33">
        <v>17.723769776933313</v>
      </c>
      <c r="EZ47" s="30">
        <v>214566</v>
      </c>
      <c r="FA47" s="31">
        <v>17.62199994579514</v>
      </c>
      <c r="FB47" s="30">
        <v>237950</v>
      </c>
      <c r="FC47" s="31">
        <v>14.508739389017137</v>
      </c>
      <c r="FD47" s="30">
        <v>169861</v>
      </c>
      <c r="FE47" s="31">
        <v>19.335366346461406</v>
      </c>
      <c r="FF47" s="30">
        <v>1174894</v>
      </c>
      <c r="FG47" s="33">
        <v>17.782978443874732</v>
      </c>
      <c r="FH47" s="30">
        <v>220404</v>
      </c>
      <c r="FI47" s="31">
        <v>18.327549948735346</v>
      </c>
      <c r="FJ47" s="30">
        <v>237548</v>
      </c>
      <c r="FK47" s="31">
        <v>14.533454145663695</v>
      </c>
      <c r="FL47" s="30">
        <v>173071</v>
      </c>
      <c r="FM47" s="31">
        <v>19.73529069674627</v>
      </c>
      <c r="FN47" s="30">
        <v>1189878</v>
      </c>
      <c r="FO47" s="33">
        <v>18.171119861970848</v>
      </c>
      <c r="FP47" s="30">
        <v>222090</v>
      </c>
      <c r="FQ47" s="31">
        <v>18.415499235071454</v>
      </c>
      <c r="FR47" s="30">
        <v>238097</v>
      </c>
      <c r="FS47" s="31">
        <v>14.342959481984328</v>
      </c>
      <c r="FT47" s="30">
        <v>176700</v>
      </c>
      <c r="FU47" s="31">
        <v>19.737062562132095</v>
      </c>
      <c r="FV47" s="30">
        <v>1206362</v>
      </c>
      <c r="FW47" s="33">
        <v>18.140124545862324</v>
      </c>
      <c r="FX47" s="30">
        <v>217609</v>
      </c>
      <c r="FY47" s="31">
        <v>18.454170928080895</v>
      </c>
      <c r="FZ47" s="30">
        <v>230041</v>
      </c>
      <c r="GA47" s="31">
        <v>14.068572679664934</v>
      </c>
      <c r="GB47" s="30">
        <v>171616</v>
      </c>
      <c r="GC47" s="31">
        <v>19.568551389454264</v>
      </c>
      <c r="GD47" s="30">
        <v>1177385</v>
      </c>
      <c r="GE47" s="33">
        <v>17.982775476826834</v>
      </c>
      <c r="GF47" s="69">
        <v>214106.5</v>
      </c>
      <c r="GG47" s="31">
        <f>((GF47*100)/GF79)</f>
        <v>18.471123139167407</v>
      </c>
      <c r="GH47" s="30">
        <v>224530.25</v>
      </c>
      <c r="GI47" s="31">
        <f>((GH47*100)/GH79)</f>
        <v>13.960465495482346</v>
      </c>
      <c r="GJ47" s="30">
        <v>170363.75</v>
      </c>
      <c r="GK47" s="31">
        <f>((GJ47*100)/GJ79)</f>
        <v>19.52339151296651</v>
      </c>
      <c r="GL47" s="30">
        <v>1157739.5</v>
      </c>
      <c r="GM47" s="58">
        <f>(GL47*100)/GL79</f>
        <v>17.924538672146184</v>
      </c>
      <c r="GN47" s="76">
        <v>206900</v>
      </c>
      <c r="GO47" s="31">
        <f>((GN47*100)/GN79)</f>
        <v>18.36919869808637</v>
      </c>
      <c r="GP47" s="32">
        <v>213107.5</v>
      </c>
      <c r="GQ47" s="31">
        <f>((GP47*100)/GP79)</f>
        <v>14.025642130993308</v>
      </c>
      <c r="GR47" s="32">
        <v>167886.75</v>
      </c>
      <c r="GS47" s="31">
        <f>((GR47*100)/GR79)</f>
        <v>20.07650361441461</v>
      </c>
      <c r="GT47" s="30">
        <v>1121928.25</v>
      </c>
      <c r="GU47" s="58">
        <f>(GT47*100)/GT79</f>
        <v>18.153924706393674</v>
      </c>
      <c r="GV47" s="76">
        <v>276949</v>
      </c>
      <c r="GW47" s="58">
        <f>(GV47*100)/GV79</f>
        <v>16.462139913537047</v>
      </c>
      <c r="GX47" s="96">
        <v>126447</v>
      </c>
      <c r="GY47" s="58">
        <f>(GX47*100)/GX79</f>
        <v>15.56958705446468</v>
      </c>
      <c r="GZ47" s="96">
        <v>177396</v>
      </c>
      <c r="HA47" s="58">
        <f>(GZ47*100)/GZ79</f>
        <v>19.51888279933938</v>
      </c>
      <c r="HB47" s="97">
        <v>1145438</v>
      </c>
      <c r="HC47" s="58">
        <f>(HB47*100)/HB79</f>
        <v>18.281649034946415</v>
      </c>
      <c r="HD47" s="76">
        <f>SUM(HD48:HD50)</f>
        <v>218184.75000000006</v>
      </c>
      <c r="HE47" s="58">
        <f>(HD47*100)/HD79</f>
        <v>18.058613068620705</v>
      </c>
      <c r="HF47" s="76">
        <f>SUM(HF48:HF50)</f>
        <v>224878.25000000017</v>
      </c>
      <c r="HG47" s="58">
        <f>(HF47*100)/HF79</f>
        <v>14.182133166965688</v>
      </c>
      <c r="HH47" s="76">
        <f>SUM(HH48:HH50)</f>
        <v>179182.50000000017</v>
      </c>
      <c r="HI47" s="58">
        <f>(HH47*100)/HH79</f>
        <v>19.9513971239123</v>
      </c>
      <c r="HJ47" s="76">
        <f>SUM(HJ48:HJ50)</f>
        <v>1201664.0000000005</v>
      </c>
      <c r="HK47" s="58">
        <f>(HJ47*100)/HJ79</f>
        <v>18.13359952812296</v>
      </c>
    </row>
    <row r="48" spans="2:219" ht="14.25">
      <c r="B48" s="4">
        <v>50</v>
      </c>
      <c r="C48" s="3" t="s">
        <v>49</v>
      </c>
      <c r="D48" s="10">
        <v>18294</v>
      </c>
      <c r="E48" s="11">
        <v>2.759380067121686</v>
      </c>
      <c r="F48" s="12">
        <v>17672</v>
      </c>
      <c r="G48" s="11">
        <v>1.7226723647168</v>
      </c>
      <c r="H48" s="12">
        <v>15312</v>
      </c>
      <c r="I48" s="11">
        <v>3.2187880354924356</v>
      </c>
      <c r="J48" s="12">
        <v>91233</v>
      </c>
      <c r="K48" s="13">
        <v>2.5157029797815604</v>
      </c>
      <c r="L48" s="10">
        <v>19636</v>
      </c>
      <c r="M48" s="11">
        <v>2.743082573267378</v>
      </c>
      <c r="N48" s="10">
        <v>18663</v>
      </c>
      <c r="O48" s="11">
        <v>1.6664984958384417</v>
      </c>
      <c r="P48" s="10">
        <v>16531</v>
      </c>
      <c r="Q48" s="11">
        <v>3.146939676834747</v>
      </c>
      <c r="R48" s="10">
        <v>99047</v>
      </c>
      <c r="S48" s="13">
        <v>2.505894279683476</v>
      </c>
      <c r="T48" s="10">
        <v>19420</v>
      </c>
      <c r="U48" s="11">
        <v>2.5583938240215</v>
      </c>
      <c r="V48" s="10">
        <v>19764</v>
      </c>
      <c r="W48" s="11">
        <v>1.722973061328391</v>
      </c>
      <c r="X48" s="10">
        <v>17443</v>
      </c>
      <c r="Y48" s="11">
        <v>3.1685107109576376</v>
      </c>
      <c r="Z48" s="10">
        <v>104473</v>
      </c>
      <c r="AA48" s="13">
        <v>2.536823188234063</v>
      </c>
      <c r="AB48" s="10">
        <v>20640</v>
      </c>
      <c r="AC48" s="11">
        <v>2.661728369588206</v>
      </c>
      <c r="AD48" s="10">
        <v>19886</v>
      </c>
      <c r="AE48" s="11">
        <v>1.6885641091393553</v>
      </c>
      <c r="AF48" s="10">
        <v>18239</v>
      </c>
      <c r="AG48" s="11">
        <v>3.137649558313765</v>
      </c>
      <c r="AH48" s="10">
        <v>102741</v>
      </c>
      <c r="AI48" s="13">
        <v>2.5529190061156153</v>
      </c>
      <c r="AJ48" s="10">
        <v>18413</v>
      </c>
      <c r="AK48" s="11">
        <v>2.546689773546127</v>
      </c>
      <c r="AL48" s="10">
        <v>16073</v>
      </c>
      <c r="AM48" s="11">
        <v>1.4352353721718103</v>
      </c>
      <c r="AN48" s="10">
        <v>16533</v>
      </c>
      <c r="AO48" s="11">
        <v>3.020261123888616</v>
      </c>
      <c r="AP48" s="10">
        <v>98703</v>
      </c>
      <c r="AQ48" s="13">
        <v>2.4576032747128527</v>
      </c>
      <c r="AR48" s="10">
        <v>17695</v>
      </c>
      <c r="AS48" s="11">
        <v>2.5425969405496436</v>
      </c>
      <c r="AT48" s="10">
        <v>14811</v>
      </c>
      <c r="AU48" s="11">
        <v>1.4298374671285088</v>
      </c>
      <c r="AV48" s="10">
        <v>15325</v>
      </c>
      <c r="AW48" s="11">
        <v>3.0104033252924953</v>
      </c>
      <c r="AX48" s="10">
        <v>93054</v>
      </c>
      <c r="AY48" s="13">
        <v>2.457961551262342</v>
      </c>
      <c r="AZ48" s="10">
        <v>15263</v>
      </c>
      <c r="BA48" s="11">
        <v>2.3784590739234366</v>
      </c>
      <c r="BB48" s="10">
        <v>13221</v>
      </c>
      <c r="BC48" s="11">
        <v>1.4053844902783876</v>
      </c>
      <c r="BD48" s="10">
        <v>14158</v>
      </c>
      <c r="BE48" s="11">
        <v>2.9285708375737416</v>
      </c>
      <c r="BF48" s="10">
        <v>84789</v>
      </c>
      <c r="BG48" s="13">
        <v>2.4181328736763783</v>
      </c>
      <c r="BH48" s="10">
        <v>16876</v>
      </c>
      <c r="BI48" s="11">
        <v>2.383551853834431</v>
      </c>
      <c r="BJ48" s="10">
        <v>14795</v>
      </c>
      <c r="BK48" s="11">
        <v>1.4423761233375385</v>
      </c>
      <c r="BL48" s="12">
        <v>15557</v>
      </c>
      <c r="BM48" s="11">
        <v>2.931809101668212</v>
      </c>
      <c r="BN48" s="12">
        <v>95550</v>
      </c>
      <c r="BO48" s="13">
        <v>2.4566373301404334</v>
      </c>
      <c r="BP48" s="10">
        <v>19397</v>
      </c>
      <c r="BQ48" s="11">
        <v>2.4256468037160652</v>
      </c>
      <c r="BR48" s="10">
        <v>16565</v>
      </c>
      <c r="BS48" s="11">
        <v>1.4316086043436551</v>
      </c>
      <c r="BT48" s="10">
        <v>17555</v>
      </c>
      <c r="BU48" s="11">
        <v>2.955645948803599</v>
      </c>
      <c r="BV48" s="12">
        <v>107179</v>
      </c>
      <c r="BW48" s="13">
        <v>2.4425717936616063</v>
      </c>
      <c r="BX48" s="10">
        <v>21338</v>
      </c>
      <c r="BY48" s="11">
        <v>2.4160967435119343</v>
      </c>
      <c r="BZ48" s="10">
        <v>18389</v>
      </c>
      <c r="CA48" s="11">
        <v>1.4285958446498157</v>
      </c>
      <c r="CB48" s="10">
        <v>19511</v>
      </c>
      <c r="CC48" s="11">
        <v>2.9923561564840773</v>
      </c>
      <c r="CD48" s="10">
        <v>117969</v>
      </c>
      <c r="CE48" s="13">
        <v>2.4119543333865603</v>
      </c>
      <c r="CF48" s="10">
        <v>23005</v>
      </c>
      <c r="CG48" s="11">
        <v>2.3939651889052382</v>
      </c>
      <c r="CH48" s="10">
        <v>19673</v>
      </c>
      <c r="CI48" s="11">
        <v>1.401827870102367</v>
      </c>
      <c r="CJ48" s="10">
        <v>21231</v>
      </c>
      <c r="CK48" s="11">
        <v>2.986000354421407</v>
      </c>
      <c r="CL48" s="10">
        <v>127612</v>
      </c>
      <c r="CM48" s="13">
        <v>2.402923759348349</v>
      </c>
      <c r="CN48" s="10">
        <v>24480</v>
      </c>
      <c r="CO48" s="11">
        <v>2.3402748102111697</v>
      </c>
      <c r="CP48" s="10">
        <v>21550</v>
      </c>
      <c r="CQ48" s="11">
        <v>1.4085225089086597</v>
      </c>
      <c r="CR48" s="10">
        <v>22798</v>
      </c>
      <c r="CS48" s="11">
        <v>2.9856414715789144</v>
      </c>
      <c r="CT48" s="10">
        <v>138839</v>
      </c>
      <c r="CU48" s="13">
        <v>2.4015847390679452</v>
      </c>
      <c r="CV48" s="10">
        <v>25568</v>
      </c>
      <c r="CW48" s="11">
        <v>2.3693643268329025</v>
      </c>
      <c r="CX48" s="10">
        <v>22619</v>
      </c>
      <c r="CY48" s="11">
        <v>1.438766092216135</v>
      </c>
      <c r="CZ48" s="10">
        <v>23948</v>
      </c>
      <c r="DA48" s="11">
        <v>3.01894974636183</v>
      </c>
      <c r="DB48" s="12">
        <v>147328</v>
      </c>
      <c r="DC48" s="13">
        <v>2.4706591616280447</v>
      </c>
      <c r="DD48" s="10">
        <v>25931</v>
      </c>
      <c r="DE48" s="11">
        <v>2.425017207325832</v>
      </c>
      <c r="DF48" s="10">
        <v>22045</v>
      </c>
      <c r="DG48" s="11">
        <v>1.4333904218699811</v>
      </c>
      <c r="DH48" s="10">
        <v>23482</v>
      </c>
      <c r="DI48" s="11">
        <v>3.0043039257329722</v>
      </c>
      <c r="DJ48" s="12">
        <v>147058</v>
      </c>
      <c r="DK48" s="13">
        <v>2.503434480997574</v>
      </c>
      <c r="DL48" s="10">
        <v>26975</v>
      </c>
      <c r="DM48" s="11">
        <v>2.412501542748901</v>
      </c>
      <c r="DN48" s="10">
        <v>23274</v>
      </c>
      <c r="DO48" s="11">
        <v>1.4671544994250902</v>
      </c>
      <c r="DP48" s="10">
        <v>25136</v>
      </c>
      <c r="DQ48" s="11">
        <v>3.1063507422937513</v>
      </c>
      <c r="DR48" s="10">
        <v>154532</v>
      </c>
      <c r="DS48" s="13">
        <v>2.533696929631262</v>
      </c>
      <c r="DT48" s="10">
        <v>27627</v>
      </c>
      <c r="DU48" s="11">
        <v>2.37022814314541</v>
      </c>
      <c r="DV48" s="10">
        <v>24584</v>
      </c>
      <c r="DW48" s="11">
        <v>1.5129276417615785</v>
      </c>
      <c r="DX48" s="10">
        <v>26976</v>
      </c>
      <c r="DY48" s="11">
        <v>3.1897760676928755</v>
      </c>
      <c r="DZ48" s="12">
        <v>162827</v>
      </c>
      <c r="EA48" s="13">
        <v>2.552517810578777</v>
      </c>
      <c r="EB48" s="10">
        <v>28586</v>
      </c>
      <c r="EC48" s="11">
        <v>2.425138092721277</v>
      </c>
      <c r="ED48" s="10">
        <v>25212</v>
      </c>
      <c r="EE48" s="11">
        <v>1.5650888106578997</v>
      </c>
      <c r="EF48" s="10">
        <v>27840</v>
      </c>
      <c r="EG48" s="11">
        <v>3.254294347650748</v>
      </c>
      <c r="EH48" s="12">
        <v>167395</v>
      </c>
      <c r="EI48" s="13">
        <v>2.62000210670739</v>
      </c>
      <c r="EJ48" s="10">
        <v>30831</v>
      </c>
      <c r="EK48" s="11">
        <v>2.594959561859119</v>
      </c>
      <c r="EL48" s="10">
        <v>25312</v>
      </c>
      <c r="EM48" s="11">
        <v>1.5716828841672446</v>
      </c>
      <c r="EN48" s="10">
        <v>28710</v>
      </c>
      <c r="EO48" s="11">
        <v>3.3313027586807067</v>
      </c>
      <c r="EP48" s="10">
        <v>174038</v>
      </c>
      <c r="EQ48" s="13">
        <v>2.7001109441234754</v>
      </c>
      <c r="ER48" s="10">
        <v>30167</v>
      </c>
      <c r="ES48" s="11">
        <v>2.5466668017370044</v>
      </c>
      <c r="ET48" s="10">
        <v>24460</v>
      </c>
      <c r="EU48" s="11">
        <v>1.518517092939951</v>
      </c>
      <c r="EV48" s="10">
        <v>28030</v>
      </c>
      <c r="EW48" s="11">
        <v>3.232931379503238</v>
      </c>
      <c r="EX48" s="12">
        <v>170705</v>
      </c>
      <c r="EY48" s="13">
        <v>2.6378258399846217</v>
      </c>
      <c r="EZ48" s="10">
        <v>30996</v>
      </c>
      <c r="FA48" s="11">
        <v>2.5456573283738626</v>
      </c>
      <c r="FB48" s="10">
        <v>25301</v>
      </c>
      <c r="FC48" s="11">
        <v>1.5427006315676512</v>
      </c>
      <c r="FD48" s="10">
        <v>28553</v>
      </c>
      <c r="FE48" s="11">
        <v>3.2502029029059796</v>
      </c>
      <c r="FF48" s="10">
        <v>176196</v>
      </c>
      <c r="FG48" s="13">
        <v>2.6668700920227293</v>
      </c>
      <c r="FH48" s="10">
        <v>31241</v>
      </c>
      <c r="FI48" s="11">
        <v>2.5978248486798834</v>
      </c>
      <c r="FJ48" s="10">
        <v>26306</v>
      </c>
      <c r="FK48" s="11">
        <v>1.6094307035034148</v>
      </c>
      <c r="FL48" s="10">
        <v>29796</v>
      </c>
      <c r="FM48" s="11">
        <v>3.3976386662135876</v>
      </c>
      <c r="FN48" s="10">
        <v>181016</v>
      </c>
      <c r="FO48" s="13">
        <v>2.7643703244656304</v>
      </c>
      <c r="FP48" s="10">
        <v>32589</v>
      </c>
      <c r="FQ48" s="11">
        <v>2.702250009328397</v>
      </c>
      <c r="FR48" s="10">
        <v>26990</v>
      </c>
      <c r="FS48" s="11">
        <v>1.6258771694677254</v>
      </c>
      <c r="FT48" s="10">
        <v>31242</v>
      </c>
      <c r="FU48" s="11">
        <v>3.4896735063165303</v>
      </c>
      <c r="FV48" s="10">
        <v>188299</v>
      </c>
      <c r="FW48" s="13">
        <v>2.8314612959139374</v>
      </c>
      <c r="FX48" s="10">
        <v>31345</v>
      </c>
      <c r="FY48" s="11">
        <v>2.6581896325092056</v>
      </c>
      <c r="FZ48" s="10">
        <v>26244</v>
      </c>
      <c r="GA48" s="11">
        <v>1.604999201903689</v>
      </c>
      <c r="GB48" s="10">
        <v>30553</v>
      </c>
      <c r="GC48" s="11">
        <v>3.4838124102764083</v>
      </c>
      <c r="GD48" s="10">
        <v>185020</v>
      </c>
      <c r="GE48" s="13">
        <v>2.8259007195798325</v>
      </c>
      <c r="GF48" s="65">
        <v>30523</v>
      </c>
      <c r="GG48" s="11">
        <f>((GF48*100)/GF79)</f>
        <v>2.633241361550475</v>
      </c>
      <c r="GH48" s="10">
        <v>25105.5</v>
      </c>
      <c r="GI48" s="11">
        <f>((GH48*100)/GH79)</f>
        <v>1.5609676936485486</v>
      </c>
      <c r="GJ48" s="10">
        <v>29257</v>
      </c>
      <c r="GK48" s="11">
        <f>((GJ48*100)/GJ79)</f>
        <v>3.3528016699260323</v>
      </c>
      <c r="GL48" s="10">
        <v>178182.75</v>
      </c>
      <c r="GM48" s="55">
        <f>(GL48*100)/GL79</f>
        <v>2.758689319215899</v>
      </c>
      <c r="GN48" s="72">
        <v>29760.75</v>
      </c>
      <c r="GO48" s="11">
        <f>((GN48*100)/GN79)</f>
        <v>2.6422480916098308</v>
      </c>
      <c r="GP48" s="12">
        <v>23750</v>
      </c>
      <c r="GQ48" s="11">
        <f>((GP48*100)/GP79)</f>
        <v>1.5631031315701749</v>
      </c>
      <c r="GR48" s="12">
        <v>27903</v>
      </c>
      <c r="GS48" s="11">
        <f>((GR48*100)/GR79)</f>
        <v>3.3367414662146406</v>
      </c>
      <c r="GT48" s="10">
        <v>171821.5</v>
      </c>
      <c r="GU48" s="55">
        <f>(GT48*100)/GT79</f>
        <v>2.7802442570989903</v>
      </c>
      <c r="GV48" s="82">
        <v>28646</v>
      </c>
      <c r="GW48" s="83">
        <f>(GV48*100)/GV79</f>
        <v>1.7027483759218565</v>
      </c>
      <c r="GX48" s="84">
        <v>11705</v>
      </c>
      <c r="GY48" s="83">
        <f>(GX48*100)/GX79</f>
        <v>1.4412521963550664</v>
      </c>
      <c r="GZ48" s="84">
        <v>17343</v>
      </c>
      <c r="HA48" s="83">
        <f>(GZ48*100)/GZ79</f>
        <v>1.9082503798785928</v>
      </c>
      <c r="HB48" s="48">
        <v>114044</v>
      </c>
      <c r="HC48" s="83">
        <f>(HB48*100)/HB79</f>
        <v>1.820187895408943</v>
      </c>
      <c r="HD48" s="82">
        <v>31600.74999999999</v>
      </c>
      <c r="HE48" s="83">
        <f>(HD48*100)/HD79</f>
        <v>2.6155160565906432</v>
      </c>
      <c r="HF48" s="84">
        <v>26316.75000000002</v>
      </c>
      <c r="HG48" s="83">
        <f>(HF48*100)/HF79</f>
        <v>1.6596876444108943</v>
      </c>
      <c r="HH48" s="84">
        <v>29266.249999999978</v>
      </c>
      <c r="HI48" s="83">
        <f>(HH48*100)/HH79</f>
        <v>3.2587031438767586</v>
      </c>
      <c r="HJ48" s="48">
        <v>183624</v>
      </c>
      <c r="HK48" s="83">
        <f>(HJ48*100)/HJ79</f>
        <v>2.7709610005392933</v>
      </c>
    </row>
    <row r="49" spans="2:219" ht="14.25">
      <c r="B49" s="19">
        <v>51</v>
      </c>
      <c r="C49" s="20" t="s">
        <v>50</v>
      </c>
      <c r="D49" s="14">
        <v>38090</v>
      </c>
      <c r="E49" s="15">
        <v>5.7453146800407255</v>
      </c>
      <c r="F49" s="16">
        <v>56536</v>
      </c>
      <c r="G49" s="15">
        <v>5.5111478503637965</v>
      </c>
      <c r="H49" s="16">
        <v>28212</v>
      </c>
      <c r="I49" s="15">
        <v>5.930541278560122</v>
      </c>
      <c r="J49" s="16">
        <v>205324</v>
      </c>
      <c r="K49" s="17">
        <v>5.661703535131686</v>
      </c>
      <c r="L49" s="14">
        <v>40105</v>
      </c>
      <c r="M49" s="15">
        <v>5.602532420090048</v>
      </c>
      <c r="N49" s="14">
        <v>61383</v>
      </c>
      <c r="O49" s="15">
        <v>5.48114864545095</v>
      </c>
      <c r="P49" s="14">
        <v>28889</v>
      </c>
      <c r="Q49" s="15">
        <v>5.499482204590104</v>
      </c>
      <c r="R49" s="14">
        <v>216603</v>
      </c>
      <c r="S49" s="17">
        <v>5.480067227298959</v>
      </c>
      <c r="T49" s="14">
        <v>41331</v>
      </c>
      <c r="U49" s="15">
        <v>5.444952375933708</v>
      </c>
      <c r="V49" s="14">
        <v>61730</v>
      </c>
      <c r="W49" s="15">
        <v>5.381457552914469</v>
      </c>
      <c r="X49" s="14">
        <v>28942</v>
      </c>
      <c r="Y49" s="15">
        <v>5.2572973110437395</v>
      </c>
      <c r="Z49" s="14">
        <v>221097</v>
      </c>
      <c r="AA49" s="17">
        <v>5.368698098542079</v>
      </c>
      <c r="AB49" s="14">
        <v>42052</v>
      </c>
      <c r="AC49" s="15">
        <v>5.423013633620312</v>
      </c>
      <c r="AD49" s="14">
        <v>63484</v>
      </c>
      <c r="AE49" s="15">
        <v>5.390566423846065</v>
      </c>
      <c r="AF49" s="14">
        <v>30010</v>
      </c>
      <c r="AG49" s="15">
        <v>5.162611066670107</v>
      </c>
      <c r="AH49" s="14">
        <v>214141</v>
      </c>
      <c r="AI49" s="17">
        <v>5.320997740810426</v>
      </c>
      <c r="AJ49" s="14">
        <v>39434</v>
      </c>
      <c r="AK49" s="15">
        <v>5.454090291099656</v>
      </c>
      <c r="AL49" s="14">
        <v>59457</v>
      </c>
      <c r="AM49" s="15">
        <v>5.309201115113503</v>
      </c>
      <c r="AN49" s="14">
        <v>27450</v>
      </c>
      <c r="AO49" s="15">
        <v>5.014587059259814</v>
      </c>
      <c r="AP49" s="14">
        <v>213646</v>
      </c>
      <c r="AQ49" s="17">
        <v>5.319565861516895</v>
      </c>
      <c r="AR49" s="14">
        <v>37610</v>
      </c>
      <c r="AS49" s="15">
        <v>5.404185981015659</v>
      </c>
      <c r="AT49" s="14">
        <v>54732</v>
      </c>
      <c r="AU49" s="15">
        <v>5.283766406783981</v>
      </c>
      <c r="AV49" s="14">
        <v>26466</v>
      </c>
      <c r="AW49" s="15">
        <v>5.198912522492083</v>
      </c>
      <c r="AX49" s="14">
        <v>203068</v>
      </c>
      <c r="AY49" s="17">
        <v>5.363910592685336</v>
      </c>
      <c r="AZ49" s="14">
        <v>33721</v>
      </c>
      <c r="BA49" s="15">
        <v>5.254800395189164</v>
      </c>
      <c r="BB49" s="14">
        <v>47675</v>
      </c>
      <c r="BC49" s="15">
        <v>5.067824338100153</v>
      </c>
      <c r="BD49" s="14">
        <v>25526</v>
      </c>
      <c r="BE49" s="15">
        <v>5.280032433953053</v>
      </c>
      <c r="BF49" s="14">
        <v>187488</v>
      </c>
      <c r="BG49" s="17">
        <v>5.347048511243638</v>
      </c>
      <c r="BH49" s="14">
        <v>36746</v>
      </c>
      <c r="BI49" s="15">
        <v>5.189973715394643</v>
      </c>
      <c r="BJ49" s="14">
        <v>54354</v>
      </c>
      <c r="BK49" s="15">
        <v>5.299013978228358</v>
      </c>
      <c r="BL49" s="16">
        <v>27965</v>
      </c>
      <c r="BM49" s="15">
        <v>5.270170439554641</v>
      </c>
      <c r="BN49" s="16">
        <v>210060</v>
      </c>
      <c r="BO49" s="17">
        <v>5.400745552792249</v>
      </c>
      <c r="BP49" s="14">
        <v>40996</v>
      </c>
      <c r="BQ49" s="15">
        <v>5.126659605358757</v>
      </c>
      <c r="BR49" s="14">
        <v>63412</v>
      </c>
      <c r="BS49" s="15">
        <v>5.480299717394498</v>
      </c>
      <c r="BT49" s="14">
        <v>31512</v>
      </c>
      <c r="BU49" s="15">
        <v>5.305514960905668</v>
      </c>
      <c r="BV49" s="16">
        <v>238048</v>
      </c>
      <c r="BW49" s="17">
        <v>5.425030372904748</v>
      </c>
      <c r="BX49" s="14">
        <v>45223</v>
      </c>
      <c r="BY49" s="15">
        <v>5.120589700620499</v>
      </c>
      <c r="BZ49" s="14">
        <v>70973</v>
      </c>
      <c r="CA49" s="15">
        <v>5.513716508909205</v>
      </c>
      <c r="CB49" s="14">
        <v>34836</v>
      </c>
      <c r="CC49" s="15">
        <v>5.342715343512856</v>
      </c>
      <c r="CD49" s="14">
        <v>265622</v>
      </c>
      <c r="CE49" s="17">
        <v>5.430817705861751</v>
      </c>
      <c r="CF49" s="14">
        <v>49213</v>
      </c>
      <c r="CG49" s="15">
        <v>5.121243592331819</v>
      </c>
      <c r="CH49" s="14">
        <v>78556</v>
      </c>
      <c r="CI49" s="15">
        <v>5.597620605081154</v>
      </c>
      <c r="CJ49" s="14">
        <v>37948</v>
      </c>
      <c r="CK49" s="15">
        <v>5.337136331288378</v>
      </c>
      <c r="CL49" s="14">
        <v>288556</v>
      </c>
      <c r="CM49" s="17">
        <v>5.433486414306823</v>
      </c>
      <c r="CN49" s="14">
        <v>52722</v>
      </c>
      <c r="CO49" s="15">
        <v>5.040194793462144</v>
      </c>
      <c r="CP49" s="14">
        <v>85822</v>
      </c>
      <c r="CQ49" s="15">
        <v>5.609383701139628</v>
      </c>
      <c r="CR49" s="14">
        <v>40866</v>
      </c>
      <c r="CS49" s="15">
        <v>5.351838949800154</v>
      </c>
      <c r="CT49" s="14">
        <v>313419</v>
      </c>
      <c r="CU49" s="17">
        <v>5.4214038370626145</v>
      </c>
      <c r="CV49" s="14">
        <v>56752</v>
      </c>
      <c r="CW49" s="15">
        <v>5.259158490160392</v>
      </c>
      <c r="CX49" s="14">
        <v>89763</v>
      </c>
      <c r="CY49" s="15">
        <v>5.709711337176573</v>
      </c>
      <c r="CZ49" s="14">
        <v>43100</v>
      </c>
      <c r="DA49" s="15">
        <v>5.433302742116038</v>
      </c>
      <c r="DB49" s="16">
        <v>331778</v>
      </c>
      <c r="DC49" s="17">
        <v>5.563846351858637</v>
      </c>
      <c r="DD49" s="14">
        <v>57505</v>
      </c>
      <c r="DE49" s="15">
        <v>5.377756912856117</v>
      </c>
      <c r="DF49" s="14">
        <v>89005</v>
      </c>
      <c r="DG49" s="15">
        <v>5.7872041051729495</v>
      </c>
      <c r="DH49" s="14">
        <v>42493</v>
      </c>
      <c r="DI49" s="15">
        <v>5.436584904018874</v>
      </c>
      <c r="DJ49" s="16">
        <v>332168</v>
      </c>
      <c r="DK49" s="17">
        <v>5.654645273864749</v>
      </c>
      <c r="DL49" s="14">
        <v>60496</v>
      </c>
      <c r="DM49" s="15">
        <v>5.410442755519464</v>
      </c>
      <c r="DN49" s="14">
        <v>93272</v>
      </c>
      <c r="DO49" s="15">
        <v>5.879712746858169</v>
      </c>
      <c r="DP49" s="14">
        <v>44405</v>
      </c>
      <c r="DQ49" s="15">
        <v>5.4876473866786295</v>
      </c>
      <c r="DR49" s="14">
        <v>345807</v>
      </c>
      <c r="DS49" s="17">
        <v>5.669829770824151</v>
      </c>
      <c r="DT49" s="14">
        <v>63280</v>
      </c>
      <c r="DU49" s="15">
        <v>5.429038147400788</v>
      </c>
      <c r="DV49" s="14">
        <v>95747</v>
      </c>
      <c r="DW49" s="15">
        <v>5.892380528626174</v>
      </c>
      <c r="DX49" s="14">
        <v>46835</v>
      </c>
      <c r="DY49" s="15">
        <v>5.538002748012893</v>
      </c>
      <c r="DZ49" s="16">
        <v>362757</v>
      </c>
      <c r="EA49" s="17">
        <v>5.686671764585268</v>
      </c>
      <c r="EB49" s="14">
        <v>63705</v>
      </c>
      <c r="EC49" s="15">
        <v>5.4045134750160555</v>
      </c>
      <c r="ED49" s="14">
        <v>94243</v>
      </c>
      <c r="EE49" s="15">
        <v>5.850335744202461</v>
      </c>
      <c r="EF49" s="14">
        <v>47891</v>
      </c>
      <c r="EG49" s="15">
        <v>5.598111013051076</v>
      </c>
      <c r="EH49" s="16">
        <v>364199</v>
      </c>
      <c r="EI49" s="17">
        <v>5.700302561371156</v>
      </c>
      <c r="EJ49" s="14">
        <v>64287</v>
      </c>
      <c r="EK49" s="15">
        <v>5.410858076391852</v>
      </c>
      <c r="EL49" s="14">
        <v>93268</v>
      </c>
      <c r="EM49" s="15">
        <v>5.791234167213597</v>
      </c>
      <c r="EN49" s="14">
        <v>48470</v>
      </c>
      <c r="EO49" s="15">
        <v>5.624111623589476</v>
      </c>
      <c r="EP49" s="14">
        <v>365246</v>
      </c>
      <c r="EQ49" s="17">
        <v>5.666605694717952</v>
      </c>
      <c r="ER49" s="14">
        <v>65143</v>
      </c>
      <c r="ES49" s="15">
        <v>5.499304387759926</v>
      </c>
      <c r="ET49" s="14">
        <v>91271</v>
      </c>
      <c r="EU49" s="15">
        <v>5.666254030650951</v>
      </c>
      <c r="EV49" s="14">
        <v>49618</v>
      </c>
      <c r="EW49" s="15">
        <v>5.722853699186288</v>
      </c>
      <c r="EX49" s="16">
        <v>368302</v>
      </c>
      <c r="EY49" s="17">
        <v>5.691201385536546</v>
      </c>
      <c r="EZ49" s="14">
        <v>66222</v>
      </c>
      <c r="FA49" s="15">
        <v>5.438718531409663</v>
      </c>
      <c r="FB49" s="14">
        <v>93096</v>
      </c>
      <c r="FC49" s="15">
        <v>5.6764261490226495</v>
      </c>
      <c r="FD49" s="14">
        <v>50884</v>
      </c>
      <c r="FE49" s="15">
        <v>5.792152296132381</v>
      </c>
      <c r="FF49" s="14">
        <v>374953</v>
      </c>
      <c r="FG49" s="17">
        <v>5.675219310394097</v>
      </c>
      <c r="FH49" s="14">
        <v>66418</v>
      </c>
      <c r="FI49" s="15">
        <v>5.522945193803671</v>
      </c>
      <c r="FJ49" s="14">
        <v>94639</v>
      </c>
      <c r="FK49" s="15">
        <v>5.790120594117679</v>
      </c>
      <c r="FL49" s="14">
        <v>51748</v>
      </c>
      <c r="FM49" s="15">
        <v>5.900825805451092</v>
      </c>
      <c r="FN49" s="14">
        <v>378366</v>
      </c>
      <c r="FO49" s="17">
        <v>5.778183929524256</v>
      </c>
      <c r="FP49" s="14">
        <v>67300</v>
      </c>
      <c r="FQ49" s="15">
        <v>5.5804543136580165</v>
      </c>
      <c r="FR49" s="14">
        <v>94953</v>
      </c>
      <c r="FS49" s="15">
        <v>5.719967205352684</v>
      </c>
      <c r="FT49" s="14">
        <v>53308</v>
      </c>
      <c r="FU49" s="15">
        <v>5.954404816424096</v>
      </c>
      <c r="FV49" s="14">
        <v>383958</v>
      </c>
      <c r="FW49" s="17">
        <v>5.773595272712673</v>
      </c>
      <c r="FX49" s="14">
        <v>68016</v>
      </c>
      <c r="FY49" s="15">
        <v>5.768046771247284</v>
      </c>
      <c r="FZ49" s="14">
        <v>91808</v>
      </c>
      <c r="GA49" s="15">
        <v>5.6146839936127835</v>
      </c>
      <c r="GB49" s="14">
        <v>52450</v>
      </c>
      <c r="GC49" s="15">
        <v>5.980622554871784</v>
      </c>
      <c r="GD49" s="14">
        <v>377679</v>
      </c>
      <c r="GE49" s="17">
        <v>5.768475612745603</v>
      </c>
      <c r="GF49" s="66">
        <v>65520</v>
      </c>
      <c r="GG49" s="15">
        <f>((GF49*100)/GF79)</f>
        <v>5.652457950030701</v>
      </c>
      <c r="GH49" s="14">
        <v>91007.25</v>
      </c>
      <c r="GI49" s="15">
        <f>((GH49*100)/GH79)</f>
        <v>5.6584962314153024</v>
      </c>
      <c r="GJ49" s="14">
        <v>51314</v>
      </c>
      <c r="GK49" s="15">
        <f>((GJ49*100)/GJ79)</f>
        <v>5.880495775048174</v>
      </c>
      <c r="GL49" s="14">
        <v>369044.75</v>
      </c>
      <c r="GM49" s="56">
        <f>(GL49*100)/GL79</f>
        <v>5.713683339928818</v>
      </c>
      <c r="GN49" s="73">
        <v>65661</v>
      </c>
      <c r="GO49" s="15">
        <f>((GN49*100)/GN79)</f>
        <v>5.829579292967855</v>
      </c>
      <c r="GP49" s="16">
        <v>88960.75</v>
      </c>
      <c r="GQ49" s="15">
        <f>((GP49*100)/GP79)</f>
        <v>5.8549400804981655</v>
      </c>
      <c r="GR49" s="16">
        <v>52904.5</v>
      </c>
      <c r="GS49" s="15">
        <f>((GR49*100)/GR79)</f>
        <v>6.326511088390225</v>
      </c>
      <c r="GT49" s="14">
        <v>368934.25</v>
      </c>
      <c r="GU49" s="56">
        <f>(GT49*100)/GT79</f>
        <v>5.969726313701273</v>
      </c>
      <c r="GV49" s="73">
        <v>96077</v>
      </c>
      <c r="GW49" s="56">
        <f>(GV49*100)/GV79</f>
        <v>5.710917954110319</v>
      </c>
      <c r="GX49" s="85">
        <v>52197</v>
      </c>
      <c r="GY49" s="56">
        <f>(GX49*100)/GX79</f>
        <v>6.4270859370478775</v>
      </c>
      <c r="GZ49" s="85">
        <v>57421</v>
      </c>
      <c r="HA49" s="56">
        <f>(GZ49*100)/GZ79</f>
        <v>6.318032927579351</v>
      </c>
      <c r="HB49" s="86">
        <v>385392</v>
      </c>
      <c r="HC49" s="56">
        <f>(HB49*100)/HB79</f>
        <v>6.151010604568793</v>
      </c>
      <c r="HD49" s="73">
        <v>71553.74999999993</v>
      </c>
      <c r="HE49" s="56">
        <f>(HD49*100)/HD79</f>
        <v>5.922327224330834</v>
      </c>
      <c r="HF49" s="85">
        <v>92794.2500000002</v>
      </c>
      <c r="HG49" s="56">
        <f>(HF49*100)/HF79</f>
        <v>5.852146264161641</v>
      </c>
      <c r="HH49" s="85">
        <v>55472.75000000014</v>
      </c>
      <c r="HI49" s="56">
        <f>(HH49*100)/HH79</f>
        <v>6.176712931260072</v>
      </c>
      <c r="HJ49" s="86">
        <v>398590.00000000035</v>
      </c>
      <c r="HK49" s="56">
        <f>(HJ49*100)/HJ79</f>
        <v>6.014885555292108</v>
      </c>
    </row>
    <row r="50" spans="2:219" ht="14.25">
      <c r="B50" s="4">
        <v>52</v>
      </c>
      <c r="C50" s="3" t="s">
        <v>51</v>
      </c>
      <c r="D50" s="10">
        <v>49135</v>
      </c>
      <c r="E50" s="11">
        <v>7.4112900184773185</v>
      </c>
      <c r="F50" s="12">
        <v>60646</v>
      </c>
      <c r="G50" s="11">
        <v>5.911792000374325</v>
      </c>
      <c r="H50" s="12">
        <v>37418</v>
      </c>
      <c r="I50" s="11">
        <v>7.865766112333852</v>
      </c>
      <c r="J50" s="12">
        <v>263041</v>
      </c>
      <c r="K50" s="13">
        <v>7.253220079409002</v>
      </c>
      <c r="L50" s="10">
        <v>53590</v>
      </c>
      <c r="M50" s="11">
        <v>7.4863411642594615</v>
      </c>
      <c r="N50" s="10">
        <v>70247</v>
      </c>
      <c r="O50" s="11">
        <v>6.2726528337975145</v>
      </c>
      <c r="P50" s="10">
        <v>41293</v>
      </c>
      <c r="Q50" s="11">
        <v>7.860781566483408</v>
      </c>
      <c r="R50" s="10">
        <v>291736</v>
      </c>
      <c r="S50" s="13">
        <v>7.3809360563948285</v>
      </c>
      <c r="T50" s="10">
        <v>54973</v>
      </c>
      <c r="U50" s="11">
        <v>7.242151580223168</v>
      </c>
      <c r="V50" s="10">
        <v>73376</v>
      </c>
      <c r="W50" s="11">
        <v>6.3967249214750055</v>
      </c>
      <c r="X50" s="10">
        <v>46396</v>
      </c>
      <c r="Y50" s="11">
        <v>8.427806165544377</v>
      </c>
      <c r="Z50" s="10">
        <v>310530</v>
      </c>
      <c r="AA50" s="13">
        <v>7.540318595640247</v>
      </c>
      <c r="AB50" s="10">
        <v>54351</v>
      </c>
      <c r="AC50" s="11">
        <v>7.00908908020778</v>
      </c>
      <c r="AD50" s="10">
        <v>79047</v>
      </c>
      <c r="AE50" s="11">
        <v>6.712055070659692</v>
      </c>
      <c r="AF50" s="10">
        <v>47872</v>
      </c>
      <c r="AG50" s="11">
        <v>8.235405430977387</v>
      </c>
      <c r="AH50" s="10">
        <v>309277</v>
      </c>
      <c r="AI50" s="13">
        <v>7.684946919481211</v>
      </c>
      <c r="AJ50" s="10">
        <v>58145</v>
      </c>
      <c r="AK50" s="11">
        <v>8.041996246284665</v>
      </c>
      <c r="AL50" s="10">
        <v>76930</v>
      </c>
      <c r="AM50" s="11">
        <v>6.869449211794772</v>
      </c>
      <c r="AN50" s="10">
        <v>46902</v>
      </c>
      <c r="AO50" s="11">
        <v>8.5680933425648</v>
      </c>
      <c r="AP50" s="10">
        <v>329685</v>
      </c>
      <c r="AQ50" s="13">
        <v>8.20881772209261</v>
      </c>
      <c r="AR50" s="10">
        <v>61857</v>
      </c>
      <c r="AS50" s="11">
        <v>8.888240686723893</v>
      </c>
      <c r="AT50" s="10">
        <v>69679</v>
      </c>
      <c r="AU50" s="11">
        <v>6.72673316265258</v>
      </c>
      <c r="AV50" s="10">
        <v>45264</v>
      </c>
      <c r="AW50" s="11">
        <v>8.891542976576803</v>
      </c>
      <c r="AX50" s="10">
        <v>320381</v>
      </c>
      <c r="AY50" s="13">
        <v>8.462658023889144</v>
      </c>
      <c r="AZ50" s="10">
        <v>55841</v>
      </c>
      <c r="BA50" s="11">
        <v>8.70179736270449</v>
      </c>
      <c r="BB50" s="10">
        <v>62180</v>
      </c>
      <c r="BC50" s="11">
        <v>6.609697269912271</v>
      </c>
      <c r="BD50" s="10">
        <v>42964</v>
      </c>
      <c r="BE50" s="11">
        <v>8.887068616013437</v>
      </c>
      <c r="BF50" s="10">
        <v>290980</v>
      </c>
      <c r="BG50" s="13">
        <v>8.298580046731917</v>
      </c>
      <c r="BH50" s="10">
        <v>60022</v>
      </c>
      <c r="BI50" s="11">
        <v>8.477456113465882</v>
      </c>
      <c r="BJ50" s="10">
        <v>69087</v>
      </c>
      <c r="BK50" s="11">
        <v>6.735345673066612</v>
      </c>
      <c r="BL50" s="12">
        <v>45752</v>
      </c>
      <c r="BM50" s="11">
        <v>8.622236293599283</v>
      </c>
      <c r="BN50" s="12">
        <v>319930</v>
      </c>
      <c r="BO50" s="13">
        <v>8.225557101327356</v>
      </c>
      <c r="BP50" s="10">
        <v>71840</v>
      </c>
      <c r="BQ50" s="11">
        <v>8.983784419186582</v>
      </c>
      <c r="BR50" s="10">
        <v>82372</v>
      </c>
      <c r="BS50" s="11">
        <v>7.118893085239696</v>
      </c>
      <c r="BT50" s="10">
        <v>54170</v>
      </c>
      <c r="BU50" s="11">
        <v>9.120327031996068</v>
      </c>
      <c r="BV50" s="12">
        <v>374014</v>
      </c>
      <c r="BW50" s="13">
        <v>8.523647793266889</v>
      </c>
      <c r="BX50" s="10">
        <v>79735</v>
      </c>
      <c r="BY50" s="11">
        <v>9.028375379319716</v>
      </c>
      <c r="BZ50" s="10">
        <v>90607</v>
      </c>
      <c r="CA50" s="11">
        <v>7.0390333186244955</v>
      </c>
      <c r="CB50" s="10">
        <v>59943</v>
      </c>
      <c r="CC50" s="11">
        <v>9.193316851423559</v>
      </c>
      <c r="CD50" s="10">
        <v>416573</v>
      </c>
      <c r="CE50" s="13">
        <v>8.51711087253295</v>
      </c>
      <c r="CF50" s="10">
        <v>83788</v>
      </c>
      <c r="CG50" s="11">
        <v>8.719215616083117</v>
      </c>
      <c r="CH50" s="10">
        <v>100878</v>
      </c>
      <c r="CI50" s="11">
        <v>7.188206774776932</v>
      </c>
      <c r="CJ50" s="10">
        <v>67524</v>
      </c>
      <c r="CK50" s="11">
        <v>9.496805988034058</v>
      </c>
      <c r="CL50" s="10">
        <v>460185</v>
      </c>
      <c r="CM50" s="13">
        <v>8.665246765160957</v>
      </c>
      <c r="CN50" s="10">
        <v>97681</v>
      </c>
      <c r="CO50" s="11">
        <v>9.338250969617535</v>
      </c>
      <c r="CP50" s="10">
        <v>112406</v>
      </c>
      <c r="CQ50" s="11">
        <v>7.34693183927549</v>
      </c>
      <c r="CR50" s="10">
        <v>76556</v>
      </c>
      <c r="CS50" s="11">
        <v>10.025825445135334</v>
      </c>
      <c r="CT50" s="10">
        <v>527352</v>
      </c>
      <c r="CU50" s="13">
        <v>9.121936309804587</v>
      </c>
      <c r="CV50" s="10">
        <v>103268</v>
      </c>
      <c r="CW50" s="11">
        <v>9.569755761239838</v>
      </c>
      <c r="CX50" s="10">
        <v>113469</v>
      </c>
      <c r="CY50" s="11">
        <v>7.217620129876326</v>
      </c>
      <c r="CZ50" s="10">
        <v>80273</v>
      </c>
      <c r="DA50" s="11">
        <v>10.119431810159647</v>
      </c>
      <c r="DB50" s="12">
        <v>549819</v>
      </c>
      <c r="DC50" s="13">
        <v>9.22034745321439</v>
      </c>
      <c r="DD50" s="10">
        <v>103247</v>
      </c>
      <c r="DE50" s="11">
        <v>9.655460707445535</v>
      </c>
      <c r="DF50" s="10">
        <v>110865</v>
      </c>
      <c r="DG50" s="11">
        <v>7.208565621257222</v>
      </c>
      <c r="DH50" s="10">
        <v>81719</v>
      </c>
      <c r="DI50" s="11">
        <v>10.455187484327261</v>
      </c>
      <c r="DJ50" s="12">
        <v>551559</v>
      </c>
      <c r="DK50" s="13">
        <v>9.389436949397796</v>
      </c>
      <c r="DL50" s="10">
        <v>109236</v>
      </c>
      <c r="DM50" s="11">
        <v>9.769490955466877</v>
      </c>
      <c r="DN50" s="10">
        <v>116647</v>
      </c>
      <c r="DO50" s="11">
        <v>7.3532341193795006</v>
      </c>
      <c r="DP50" s="10">
        <v>84039</v>
      </c>
      <c r="DQ50" s="11">
        <v>10.385686267967241</v>
      </c>
      <c r="DR50" s="10">
        <v>576356</v>
      </c>
      <c r="DS50" s="13">
        <v>9.449896640013431</v>
      </c>
      <c r="DT50" s="10">
        <v>112839</v>
      </c>
      <c r="DU50" s="11">
        <v>9.680898159206029</v>
      </c>
      <c r="DV50" s="10">
        <v>119497</v>
      </c>
      <c r="DW50" s="11">
        <v>7.353982850943026</v>
      </c>
      <c r="DX50" s="10">
        <v>86502</v>
      </c>
      <c r="DY50" s="11">
        <v>10.22842561564239</v>
      </c>
      <c r="DZ50" s="12">
        <v>599065</v>
      </c>
      <c r="EA50" s="13">
        <v>9.391096576086122</v>
      </c>
      <c r="EB50" s="10">
        <v>114482</v>
      </c>
      <c r="EC50" s="11">
        <v>9.712259817075395</v>
      </c>
      <c r="ED50" s="10">
        <v>117869</v>
      </c>
      <c r="EE50" s="11">
        <v>7.316970213526733</v>
      </c>
      <c r="EF50" s="10">
        <v>88312</v>
      </c>
      <c r="EG50" s="11">
        <v>10.323033133251897</v>
      </c>
      <c r="EH50" s="12">
        <v>603419</v>
      </c>
      <c r="EI50" s="13">
        <v>9.444481921367226</v>
      </c>
      <c r="EJ50" s="10">
        <v>113604</v>
      </c>
      <c r="EK50" s="11">
        <v>9.56173286839361</v>
      </c>
      <c r="EL50" s="10">
        <v>114839</v>
      </c>
      <c r="EM50" s="11">
        <v>7.130629374797811</v>
      </c>
      <c r="EN50" s="10">
        <v>88532</v>
      </c>
      <c r="EO50" s="11">
        <v>10.272619151219795</v>
      </c>
      <c r="EP50" s="10">
        <v>607215</v>
      </c>
      <c r="EQ50" s="13">
        <v>9.420631511140877</v>
      </c>
      <c r="ER50" s="10">
        <v>113878</v>
      </c>
      <c r="ES50" s="11">
        <v>9.613462460576345</v>
      </c>
      <c r="ET50" s="10">
        <v>118266</v>
      </c>
      <c r="EU50" s="11">
        <v>7.342148099494532</v>
      </c>
      <c r="EV50" s="10">
        <v>88662</v>
      </c>
      <c r="EW50" s="11">
        <v>10.226120655351984</v>
      </c>
      <c r="EX50" s="12">
        <v>607974</v>
      </c>
      <c r="EY50" s="13">
        <v>9.394742551412145</v>
      </c>
      <c r="EZ50" s="10">
        <v>117348</v>
      </c>
      <c r="FA50" s="11">
        <v>9.637624086011614</v>
      </c>
      <c r="FB50" s="10">
        <v>119553</v>
      </c>
      <c r="FC50" s="11">
        <v>7.289612608426837</v>
      </c>
      <c r="FD50" s="10">
        <v>90424</v>
      </c>
      <c r="FE50" s="11">
        <v>10.293011147423048</v>
      </c>
      <c r="FF50" s="10">
        <v>623745</v>
      </c>
      <c r="FG50" s="13">
        <v>9.440889041457906</v>
      </c>
      <c r="FH50" s="10">
        <v>122745</v>
      </c>
      <c r="FI50" s="11">
        <v>10.206779906251793</v>
      </c>
      <c r="FJ50" s="10">
        <v>116603</v>
      </c>
      <c r="FK50" s="11">
        <v>7.133902848042601</v>
      </c>
      <c r="FL50" s="10">
        <v>91527</v>
      </c>
      <c r="FM50" s="11">
        <v>10.436826225081589</v>
      </c>
      <c r="FN50" s="10">
        <v>630496</v>
      </c>
      <c r="FO50" s="13">
        <v>9.628565607980963</v>
      </c>
      <c r="FP50" s="10">
        <v>122201</v>
      </c>
      <c r="FQ50" s="11">
        <v>10.132794912085043</v>
      </c>
      <c r="FR50" s="10">
        <v>116154</v>
      </c>
      <c r="FS50" s="11">
        <v>6.9971151071639195</v>
      </c>
      <c r="FT50" s="10">
        <v>92150</v>
      </c>
      <c r="FU50" s="11">
        <v>10.292984239391469</v>
      </c>
      <c r="FV50" s="10">
        <v>634105</v>
      </c>
      <c r="FW50" s="13">
        <v>9.535067977235713</v>
      </c>
      <c r="FX50" s="10">
        <v>118248</v>
      </c>
      <c r="FY50" s="11">
        <v>10.027934524324406</v>
      </c>
      <c r="FZ50" s="10">
        <v>111989</v>
      </c>
      <c r="GA50" s="11">
        <v>6.8488894841484615</v>
      </c>
      <c r="GB50" s="10">
        <v>88613</v>
      </c>
      <c r="GC50" s="11">
        <v>10.10411642430607</v>
      </c>
      <c r="GD50" s="10">
        <v>614686</v>
      </c>
      <c r="GE50" s="13">
        <v>9.388399144501399</v>
      </c>
      <c r="GF50" s="65">
        <v>118063.5</v>
      </c>
      <c r="GG50" s="11">
        <f>((GF50*100)/GF79)</f>
        <v>10.185423827586229</v>
      </c>
      <c r="GH50" s="10">
        <v>108417.5</v>
      </c>
      <c r="GI50" s="11">
        <f>((GH50*100)/GH79)</f>
        <v>6.7410015704184945</v>
      </c>
      <c r="GJ50" s="10">
        <v>89792.75</v>
      </c>
      <c r="GK50" s="11">
        <f>((GJ50*100)/GJ79)</f>
        <v>10.290094067992301</v>
      </c>
      <c r="GL50" s="10">
        <v>610512</v>
      </c>
      <c r="GM50" s="55">
        <f>(GL50*100)/GL79</f>
        <v>9.452166013001467</v>
      </c>
      <c r="GN50" s="72">
        <v>111478.25</v>
      </c>
      <c r="GO50" s="11">
        <f>((GN50*100)/GN79)</f>
        <v>9.897371313508685</v>
      </c>
      <c r="GP50" s="12">
        <v>100396.75</v>
      </c>
      <c r="GQ50" s="11">
        <f>((GP50*100)/GP79)</f>
        <v>6.607598918924967</v>
      </c>
      <c r="GR50" s="12">
        <v>87079.25</v>
      </c>
      <c r="GS50" s="11">
        <f>((GR50*100)/GR79)</f>
        <v>10.413251059809742</v>
      </c>
      <c r="GT50" s="10">
        <v>581172.5</v>
      </c>
      <c r="GU50" s="55">
        <f>(GT50*100)/GT79</f>
        <v>9.403954135593409</v>
      </c>
      <c r="GV50" s="82">
        <v>152226</v>
      </c>
      <c r="GW50" s="83">
        <f>(GV50*100)/GV79</f>
        <v>9.04847358350487</v>
      </c>
      <c r="GX50" s="84">
        <v>62545</v>
      </c>
      <c r="GY50" s="83">
        <f>(GX50*100)/GX79</f>
        <v>7.701248921061737</v>
      </c>
      <c r="GZ50" s="84">
        <v>102632</v>
      </c>
      <c r="HA50" s="83">
        <f>(GZ50*100)/GZ79</f>
        <v>11.292599491881436</v>
      </c>
      <c r="HB50" s="48">
        <v>646002</v>
      </c>
      <c r="HC50" s="83">
        <f>(HB50*100)/HB79</f>
        <v>10.310450534968679</v>
      </c>
      <c r="HD50" s="82">
        <v>115030.25000000016</v>
      </c>
      <c r="HE50" s="83">
        <f>(HD50*100)/HD79</f>
        <v>9.520769787699228</v>
      </c>
      <c r="HF50" s="84">
        <v>105767.24999999997</v>
      </c>
      <c r="HG50" s="83">
        <f>(HF50*100)/HF79</f>
        <v>6.670299258393152</v>
      </c>
      <c r="HH50" s="84">
        <v>94443.50000000006</v>
      </c>
      <c r="HI50" s="83">
        <f>(HH50*100)/HH79</f>
        <v>10.515981048775469</v>
      </c>
      <c r="HJ50" s="48">
        <v>619450.0000000001</v>
      </c>
      <c r="HK50" s="83">
        <f>(HJ50*100)/HJ79</f>
        <v>9.34775297229156</v>
      </c>
    </row>
    <row r="51" spans="2:219" s="21" customFormat="1" ht="14.25">
      <c r="B51" s="28" t="s">
        <v>52</v>
      </c>
      <c r="C51" s="29" t="s">
        <v>53</v>
      </c>
      <c r="D51" s="30">
        <v>11548</v>
      </c>
      <c r="E51" s="31">
        <v>1.7418454692861722</v>
      </c>
      <c r="F51" s="32">
        <v>54594</v>
      </c>
      <c r="G51" s="31">
        <v>5.321841052475611</v>
      </c>
      <c r="H51" s="32">
        <v>10710</v>
      </c>
      <c r="I51" s="31">
        <v>2.2513858320352655</v>
      </c>
      <c r="J51" s="32">
        <v>108122</v>
      </c>
      <c r="K51" s="33">
        <v>2.9814084550540034</v>
      </c>
      <c r="L51" s="30">
        <v>12926</v>
      </c>
      <c r="M51" s="31">
        <v>1.8057183409072177</v>
      </c>
      <c r="N51" s="30">
        <v>59169</v>
      </c>
      <c r="O51" s="31">
        <v>5.2834511868544585</v>
      </c>
      <c r="P51" s="30">
        <v>11952</v>
      </c>
      <c r="Q51" s="31">
        <v>2.2752539481900005</v>
      </c>
      <c r="R51" s="30">
        <v>116898</v>
      </c>
      <c r="S51" s="33">
        <v>2.9575255132052356</v>
      </c>
      <c r="T51" s="30">
        <v>17105</v>
      </c>
      <c r="U51" s="31">
        <v>2.2534153635369596</v>
      </c>
      <c r="V51" s="30">
        <v>54521</v>
      </c>
      <c r="W51" s="31">
        <v>4.752996067429933</v>
      </c>
      <c r="X51" s="30">
        <v>13124</v>
      </c>
      <c r="Y51" s="31">
        <v>2.383966896210975</v>
      </c>
      <c r="Z51" s="30">
        <v>121801</v>
      </c>
      <c r="AA51" s="33">
        <v>2.957583310042758</v>
      </c>
      <c r="AB51" s="30">
        <v>18644</v>
      </c>
      <c r="AC51" s="31">
        <v>2.4043247927617495</v>
      </c>
      <c r="AD51" s="30">
        <v>55499</v>
      </c>
      <c r="AE51" s="31">
        <v>4.712542466716538</v>
      </c>
      <c r="AF51" s="30">
        <v>13934</v>
      </c>
      <c r="AG51" s="31">
        <v>2.3970617328550907</v>
      </c>
      <c r="AH51" s="30">
        <v>119857</v>
      </c>
      <c r="AI51" s="33">
        <v>2.9782191463583114</v>
      </c>
      <c r="AJ51" s="30">
        <v>17559</v>
      </c>
      <c r="AK51" s="31">
        <v>2.4285736020038255</v>
      </c>
      <c r="AL51" s="30">
        <v>56049</v>
      </c>
      <c r="AM51" s="31">
        <v>5.004884425736191</v>
      </c>
      <c r="AN51" s="30">
        <v>13660</v>
      </c>
      <c r="AO51" s="31">
        <v>2.495419279762807</v>
      </c>
      <c r="AP51" s="30">
        <v>123545</v>
      </c>
      <c r="AQ51" s="33">
        <v>3.0761435475557923</v>
      </c>
      <c r="AR51" s="30">
        <v>16453</v>
      </c>
      <c r="AS51" s="31">
        <v>2.364133792758592</v>
      </c>
      <c r="AT51" s="30">
        <v>52981</v>
      </c>
      <c r="AU51" s="31">
        <v>5.114726814255318</v>
      </c>
      <c r="AV51" s="30">
        <v>12433</v>
      </c>
      <c r="AW51" s="31">
        <v>2.4423063323563845</v>
      </c>
      <c r="AX51" s="30">
        <v>116621</v>
      </c>
      <c r="AY51" s="33">
        <v>3.080468696345838</v>
      </c>
      <c r="AZ51" s="30">
        <v>15117</v>
      </c>
      <c r="BA51" s="31">
        <v>2.355707647284321</v>
      </c>
      <c r="BB51" s="30">
        <v>50225</v>
      </c>
      <c r="BC51" s="31">
        <v>5.338887831800319</v>
      </c>
      <c r="BD51" s="30">
        <v>11513</v>
      </c>
      <c r="BE51" s="31">
        <v>2.3814547289861907</v>
      </c>
      <c r="BF51" s="30">
        <v>110242</v>
      </c>
      <c r="BG51" s="33">
        <v>3.1440376022813252</v>
      </c>
      <c r="BH51" s="30">
        <v>15804</v>
      </c>
      <c r="BI51" s="31">
        <v>2.2321434876747657</v>
      </c>
      <c r="BJ51" s="30">
        <v>55958</v>
      </c>
      <c r="BK51" s="31">
        <v>5.455389192951807</v>
      </c>
      <c r="BL51" s="32">
        <v>13684</v>
      </c>
      <c r="BM51" s="31">
        <v>2.578831120860565</v>
      </c>
      <c r="BN51" s="32">
        <v>123674</v>
      </c>
      <c r="BO51" s="33">
        <v>3.1797191540323175</v>
      </c>
      <c r="BP51" s="30">
        <v>17897</v>
      </c>
      <c r="BQ51" s="31">
        <v>2.2380677860548754</v>
      </c>
      <c r="BR51" s="30">
        <v>65109</v>
      </c>
      <c r="BS51" s="31">
        <v>5.62696073771271</v>
      </c>
      <c r="BT51" s="30">
        <v>16804</v>
      </c>
      <c r="BU51" s="31">
        <v>2.8292039033720124</v>
      </c>
      <c r="BV51" s="32">
        <v>146249</v>
      </c>
      <c r="BW51" s="33">
        <v>3.332963381364038</v>
      </c>
      <c r="BX51" s="30">
        <v>20630</v>
      </c>
      <c r="BY51" s="31">
        <v>2.3359300692966167</v>
      </c>
      <c r="BZ51" s="30">
        <v>73238</v>
      </c>
      <c r="CA51" s="31">
        <v>5.689678746558442</v>
      </c>
      <c r="CB51" s="30">
        <v>20476</v>
      </c>
      <c r="CC51" s="31">
        <v>3.140355935634666</v>
      </c>
      <c r="CD51" s="30">
        <v>171218</v>
      </c>
      <c r="CE51" s="33">
        <v>3.5006654040788687</v>
      </c>
      <c r="CF51" s="30">
        <v>23987</v>
      </c>
      <c r="CG51" s="31">
        <v>2.49615487877722</v>
      </c>
      <c r="CH51" s="30">
        <v>78926</v>
      </c>
      <c r="CI51" s="31">
        <v>5.623985486489067</v>
      </c>
      <c r="CJ51" s="30">
        <v>23177</v>
      </c>
      <c r="CK51" s="31">
        <v>3.2596924409789905</v>
      </c>
      <c r="CL51" s="30">
        <v>193351</v>
      </c>
      <c r="CM51" s="33">
        <v>3.6407838745083745</v>
      </c>
      <c r="CN51" s="30">
        <v>27568</v>
      </c>
      <c r="CO51" s="31">
        <v>2.635485946401206</v>
      </c>
      <c r="CP51" s="30">
        <v>83153</v>
      </c>
      <c r="CQ51" s="31">
        <v>5.43493606418941</v>
      </c>
      <c r="CR51" s="30">
        <v>26451</v>
      </c>
      <c r="CS51" s="31">
        <v>3.464040817823224</v>
      </c>
      <c r="CT51" s="30">
        <v>211856</v>
      </c>
      <c r="CU51" s="33">
        <v>3.6646053088827966</v>
      </c>
      <c r="CV51" s="30">
        <v>30269</v>
      </c>
      <c r="CW51" s="31">
        <v>2.805001908984087</v>
      </c>
      <c r="CX51" s="30">
        <v>87142</v>
      </c>
      <c r="CY51" s="31">
        <v>5.542992829386729</v>
      </c>
      <c r="CZ51" s="30">
        <v>29072</v>
      </c>
      <c r="DA51" s="31">
        <v>3.6648950654013333</v>
      </c>
      <c r="DB51" s="32">
        <v>228137</v>
      </c>
      <c r="DC51" s="33">
        <v>3.8258088697079793</v>
      </c>
      <c r="DD51" s="30">
        <v>31184</v>
      </c>
      <c r="DE51" s="31">
        <v>2.9162676562125927</v>
      </c>
      <c r="DF51" s="30">
        <v>84661</v>
      </c>
      <c r="DG51" s="31">
        <v>5.504752393102041</v>
      </c>
      <c r="DH51" s="30">
        <v>29979</v>
      </c>
      <c r="DI51" s="31">
        <v>3.8355347666105435</v>
      </c>
      <c r="DJ51" s="32">
        <v>229303</v>
      </c>
      <c r="DK51" s="33">
        <v>3.903528109971486</v>
      </c>
      <c r="DL51" s="30">
        <v>33824</v>
      </c>
      <c r="DM51" s="31">
        <v>3.0250399326019957</v>
      </c>
      <c r="DN51" s="30">
        <v>86514</v>
      </c>
      <c r="DO51" s="31">
        <v>5.4536995945373485</v>
      </c>
      <c r="DP51" s="30">
        <v>31328</v>
      </c>
      <c r="DQ51" s="31">
        <v>3.871568907327285</v>
      </c>
      <c r="DR51" s="30">
        <v>238960</v>
      </c>
      <c r="DS51" s="33">
        <v>3.917973094923293</v>
      </c>
      <c r="DT51" s="30">
        <v>35854</v>
      </c>
      <c r="DU51" s="31">
        <v>3.076054578648986</v>
      </c>
      <c r="DV51" s="30">
        <v>89505</v>
      </c>
      <c r="DW51" s="31">
        <v>5.508240667746098</v>
      </c>
      <c r="DX51" s="30">
        <v>33247</v>
      </c>
      <c r="DY51" s="31">
        <v>3.9312902180673572</v>
      </c>
      <c r="DZ51" s="32">
        <v>251048</v>
      </c>
      <c r="EA51" s="33">
        <v>3.9354928317182085</v>
      </c>
      <c r="EB51" s="30">
        <v>37438</v>
      </c>
      <c r="EC51" s="31">
        <v>3.176111380231553</v>
      </c>
      <c r="ED51" s="30">
        <v>89275</v>
      </c>
      <c r="EE51" s="31">
        <v>5.541936521159924</v>
      </c>
      <c r="EF51" s="30">
        <v>34567</v>
      </c>
      <c r="EG51" s="31">
        <v>4.040631922242938</v>
      </c>
      <c r="EH51" s="32">
        <v>258863</v>
      </c>
      <c r="EI51" s="33">
        <v>4.051624035058365</v>
      </c>
      <c r="EJ51" s="30">
        <v>38958</v>
      </c>
      <c r="EK51" s="31">
        <v>3.278986559336628</v>
      </c>
      <c r="EL51" s="30">
        <v>88296</v>
      </c>
      <c r="EM51" s="31">
        <v>5.482510743537889</v>
      </c>
      <c r="EN51" s="30">
        <v>35069</v>
      </c>
      <c r="EO51" s="31">
        <v>4.0691555710266005</v>
      </c>
      <c r="EP51" s="30">
        <v>263319</v>
      </c>
      <c r="EQ51" s="33">
        <v>4.085260194300379</v>
      </c>
      <c r="ER51" s="30">
        <v>39200</v>
      </c>
      <c r="ES51" s="31">
        <v>3.30922327802203</v>
      </c>
      <c r="ET51" s="30">
        <v>87828</v>
      </c>
      <c r="EU51" s="31">
        <v>5.452506918999592</v>
      </c>
      <c r="EV51" s="30">
        <v>36053</v>
      </c>
      <c r="EW51" s="31">
        <v>4.158290225659302</v>
      </c>
      <c r="EX51" s="32">
        <v>266701</v>
      </c>
      <c r="EY51" s="33">
        <v>4.121207869422329</v>
      </c>
      <c r="EZ51" s="30">
        <v>42704</v>
      </c>
      <c r="FA51" s="31">
        <v>3.5072186911497427</v>
      </c>
      <c r="FB51" s="30">
        <v>89483</v>
      </c>
      <c r="FC51" s="31">
        <v>5.456127450083717</v>
      </c>
      <c r="FD51" s="30">
        <v>37571</v>
      </c>
      <c r="FE51" s="31">
        <v>4.276726552904442</v>
      </c>
      <c r="FF51" s="30">
        <v>276582</v>
      </c>
      <c r="FG51" s="33">
        <v>4.186294035005508</v>
      </c>
      <c r="FH51" s="30">
        <v>45194</v>
      </c>
      <c r="FI51" s="31">
        <v>3.758077405052292</v>
      </c>
      <c r="FJ51" s="30">
        <v>89125</v>
      </c>
      <c r="FK51" s="31">
        <v>5.452767864735872</v>
      </c>
      <c r="FL51" s="30">
        <v>37036</v>
      </c>
      <c r="FM51" s="31">
        <v>4.223216057252196</v>
      </c>
      <c r="FN51" s="30">
        <v>278901</v>
      </c>
      <c r="FO51" s="33">
        <v>4.25921270972615</v>
      </c>
      <c r="FP51" s="30">
        <v>45732</v>
      </c>
      <c r="FQ51" s="31">
        <v>3.792055522618253</v>
      </c>
      <c r="FR51" s="30">
        <v>91998</v>
      </c>
      <c r="FS51" s="31">
        <v>5.541958052489508</v>
      </c>
      <c r="FT51" s="30">
        <v>38007</v>
      </c>
      <c r="FU51" s="31">
        <v>4.245311470282708</v>
      </c>
      <c r="FV51" s="30">
        <v>288367</v>
      </c>
      <c r="FW51" s="33">
        <v>4.33618871857426</v>
      </c>
      <c r="FX51" s="30">
        <v>45907</v>
      </c>
      <c r="FY51" s="31">
        <v>3.8931093143914532</v>
      </c>
      <c r="FZ51" s="30">
        <v>90020</v>
      </c>
      <c r="GA51" s="31">
        <v>5.505335625490401</v>
      </c>
      <c r="GB51" s="30">
        <v>36024</v>
      </c>
      <c r="GC51" s="31">
        <v>4.10764436447476</v>
      </c>
      <c r="GD51" s="30">
        <v>283860</v>
      </c>
      <c r="GE51" s="33">
        <v>4.335532257377209</v>
      </c>
      <c r="GF51" s="69">
        <v>45064</v>
      </c>
      <c r="GG51" s="31">
        <f>((GF51*100)/GF79)</f>
        <v>3.887703984435036</v>
      </c>
      <c r="GH51" s="30">
        <v>87456.75</v>
      </c>
      <c r="GI51" s="31">
        <f>((GH51*100)/GH79)</f>
        <v>5.43773919426013</v>
      </c>
      <c r="GJ51" s="30">
        <v>36056.25</v>
      </c>
      <c r="GK51" s="31">
        <f>((GJ51*100)/GJ79)</f>
        <v>4.131983976869485</v>
      </c>
      <c r="GL51" s="30">
        <v>277980.75</v>
      </c>
      <c r="GM51" s="58">
        <f>(GL51*100)/GL79</f>
        <v>4.303797791720158</v>
      </c>
      <c r="GN51" s="76">
        <v>41644</v>
      </c>
      <c r="GO51" s="31">
        <f>((GN51*100)/GN79)</f>
        <v>3.697278446510918</v>
      </c>
      <c r="GP51" s="32">
        <v>79401</v>
      </c>
      <c r="GQ51" s="31">
        <f>((GP51*100)/GP79)</f>
        <v>5.2257663894654085</v>
      </c>
      <c r="GR51" s="32">
        <v>34024.5</v>
      </c>
      <c r="GS51" s="31">
        <f>((GR51*100)/GR79)</f>
        <v>4.068772534036485</v>
      </c>
      <c r="GT51" s="30">
        <v>257872.5</v>
      </c>
      <c r="GU51" s="58">
        <f>(GT51*100)/GT79</f>
        <v>4.1726357713601585</v>
      </c>
      <c r="GV51" s="76">
        <v>72642</v>
      </c>
      <c r="GW51" s="58">
        <f>(GV51*100)/GV79</f>
        <v>4.3179169002204665</v>
      </c>
      <c r="GX51" s="96">
        <v>38657</v>
      </c>
      <c r="GY51" s="58">
        <f>(GX51*100)/GX79</f>
        <v>4.75988775348123</v>
      </c>
      <c r="GZ51" s="96">
        <v>38963</v>
      </c>
      <c r="HA51" s="58">
        <f>(GZ51*100)/GZ79</f>
        <v>4.287099091922367</v>
      </c>
      <c r="HB51" s="97">
        <v>255016</v>
      </c>
      <c r="HC51" s="58">
        <f>(HB51*100)/HB79</f>
        <v>4.0701574509453105</v>
      </c>
      <c r="HD51" s="76">
        <v>46173.99999999999</v>
      </c>
      <c r="HE51" s="58">
        <f>(HD51*100)/HD79</f>
        <v>3.8217079783554624</v>
      </c>
      <c r="HF51" s="96">
        <v>87938.99999999996</v>
      </c>
      <c r="HG51" s="58">
        <f>(HF51*100)/HF79</f>
        <v>5.5459458999249325</v>
      </c>
      <c r="HH51" s="96">
        <v>37647.99999999998</v>
      </c>
      <c r="HI51" s="58">
        <f>(HH51*100)/HH79</f>
        <v>4.191984144216367</v>
      </c>
      <c r="HJ51" s="97">
        <v>286628.49999999994</v>
      </c>
      <c r="HK51" s="58">
        <f>(HJ51*100)/HJ79</f>
        <v>4.325340887591365</v>
      </c>
    </row>
    <row r="52" spans="2:219" ht="14.25">
      <c r="B52" s="4">
        <v>55</v>
      </c>
      <c r="C52" s="3" t="s">
        <v>54</v>
      </c>
      <c r="D52" s="10">
        <v>11548</v>
      </c>
      <c r="E52" s="11">
        <v>1.7418454692861722</v>
      </c>
      <c r="F52" s="12">
        <v>54594</v>
      </c>
      <c r="G52" s="11">
        <v>5.321841052475611</v>
      </c>
      <c r="H52" s="12">
        <v>10710</v>
      </c>
      <c r="I52" s="11">
        <v>2.2513858320352655</v>
      </c>
      <c r="J52" s="12">
        <v>108122</v>
      </c>
      <c r="K52" s="13">
        <v>2.9814084550540034</v>
      </c>
      <c r="L52" s="10">
        <v>12926</v>
      </c>
      <c r="M52" s="11">
        <v>1.8057183409072177</v>
      </c>
      <c r="N52" s="10">
        <v>59169</v>
      </c>
      <c r="O52" s="11">
        <v>5.2834511868544585</v>
      </c>
      <c r="P52" s="10">
        <v>11952</v>
      </c>
      <c r="Q52" s="11">
        <v>2.2752539481900005</v>
      </c>
      <c r="R52" s="10">
        <v>116898</v>
      </c>
      <c r="S52" s="13">
        <v>2.9575255132052356</v>
      </c>
      <c r="T52" s="10">
        <v>17105</v>
      </c>
      <c r="U52" s="11">
        <v>2.2534153635369596</v>
      </c>
      <c r="V52" s="10">
        <v>54521</v>
      </c>
      <c r="W52" s="11">
        <v>4.752996067429933</v>
      </c>
      <c r="X52" s="10">
        <v>13124</v>
      </c>
      <c r="Y52" s="11">
        <v>2.383966896210975</v>
      </c>
      <c r="Z52" s="10">
        <v>121801</v>
      </c>
      <c r="AA52" s="13">
        <v>2.957583310042758</v>
      </c>
      <c r="AB52" s="10">
        <v>18644</v>
      </c>
      <c r="AC52" s="11">
        <v>2.4043247927617495</v>
      </c>
      <c r="AD52" s="10">
        <v>55499</v>
      </c>
      <c r="AE52" s="11">
        <v>4.712542466716538</v>
      </c>
      <c r="AF52" s="10">
        <v>13934</v>
      </c>
      <c r="AG52" s="11">
        <v>2.3970617328550907</v>
      </c>
      <c r="AH52" s="10">
        <v>119857</v>
      </c>
      <c r="AI52" s="13">
        <v>2.9782191463583114</v>
      </c>
      <c r="AJ52" s="10">
        <v>17559</v>
      </c>
      <c r="AK52" s="11">
        <v>2.4285736020038255</v>
      </c>
      <c r="AL52" s="10">
        <v>56049</v>
      </c>
      <c r="AM52" s="11">
        <v>5.004884425736191</v>
      </c>
      <c r="AN52" s="10">
        <v>13660</v>
      </c>
      <c r="AO52" s="11">
        <v>2.495419279762807</v>
      </c>
      <c r="AP52" s="10">
        <v>123545</v>
      </c>
      <c r="AQ52" s="13">
        <v>3.0761435475557923</v>
      </c>
      <c r="AR52" s="10">
        <v>16453</v>
      </c>
      <c r="AS52" s="11">
        <v>2.364133792758592</v>
      </c>
      <c r="AT52" s="10">
        <v>52981</v>
      </c>
      <c r="AU52" s="11">
        <v>5.114726814255318</v>
      </c>
      <c r="AV52" s="10">
        <v>12433</v>
      </c>
      <c r="AW52" s="11">
        <v>2.4423063323563845</v>
      </c>
      <c r="AX52" s="10">
        <v>116621</v>
      </c>
      <c r="AY52" s="13">
        <v>3.080468696345838</v>
      </c>
      <c r="AZ52" s="10">
        <v>15117</v>
      </c>
      <c r="BA52" s="11">
        <v>2.355707647284321</v>
      </c>
      <c r="BB52" s="10">
        <v>50225</v>
      </c>
      <c r="BC52" s="11">
        <v>5.338887831800319</v>
      </c>
      <c r="BD52" s="10">
        <v>11513</v>
      </c>
      <c r="BE52" s="11">
        <v>2.3814547289861907</v>
      </c>
      <c r="BF52" s="10">
        <v>110242</v>
      </c>
      <c r="BG52" s="13">
        <v>3.1440376022813252</v>
      </c>
      <c r="BH52" s="10">
        <v>15804</v>
      </c>
      <c r="BI52" s="11">
        <v>2.2321434876747657</v>
      </c>
      <c r="BJ52" s="10">
        <v>55958</v>
      </c>
      <c r="BK52" s="11">
        <v>5.455389192951807</v>
      </c>
      <c r="BL52" s="12">
        <v>13684</v>
      </c>
      <c r="BM52" s="11">
        <v>2.578831120860565</v>
      </c>
      <c r="BN52" s="12">
        <v>123674</v>
      </c>
      <c r="BO52" s="13">
        <v>3.1797191540323175</v>
      </c>
      <c r="BP52" s="10">
        <v>17897</v>
      </c>
      <c r="BQ52" s="11">
        <v>2.2380677860548754</v>
      </c>
      <c r="BR52" s="10">
        <v>65109</v>
      </c>
      <c r="BS52" s="11">
        <v>5.62696073771271</v>
      </c>
      <c r="BT52" s="10">
        <v>16804</v>
      </c>
      <c r="BU52" s="11">
        <v>2.8292039033720124</v>
      </c>
      <c r="BV52" s="12">
        <v>146249</v>
      </c>
      <c r="BW52" s="13">
        <v>3.332963381364038</v>
      </c>
      <c r="BX52" s="10">
        <v>20630</v>
      </c>
      <c r="BY52" s="11">
        <v>2.3359300692966167</v>
      </c>
      <c r="BZ52" s="10">
        <v>73238</v>
      </c>
      <c r="CA52" s="11">
        <v>5.689678746558442</v>
      </c>
      <c r="CB52" s="10">
        <v>20476</v>
      </c>
      <c r="CC52" s="11">
        <v>3.140355935634666</v>
      </c>
      <c r="CD52" s="10">
        <v>171218</v>
      </c>
      <c r="CE52" s="13">
        <v>3.5006654040788687</v>
      </c>
      <c r="CF52" s="10">
        <v>23987</v>
      </c>
      <c r="CG52" s="11">
        <v>2.49615487877722</v>
      </c>
      <c r="CH52" s="10">
        <v>78926</v>
      </c>
      <c r="CI52" s="11">
        <v>5.623985486489067</v>
      </c>
      <c r="CJ52" s="10">
        <v>23177</v>
      </c>
      <c r="CK52" s="11">
        <v>3.2596924409789905</v>
      </c>
      <c r="CL52" s="10">
        <v>193351</v>
      </c>
      <c r="CM52" s="13">
        <v>3.6407838745083745</v>
      </c>
      <c r="CN52" s="10">
        <v>27568</v>
      </c>
      <c r="CO52" s="11">
        <v>2.635485946401206</v>
      </c>
      <c r="CP52" s="10">
        <v>83153</v>
      </c>
      <c r="CQ52" s="11">
        <v>5.43493606418941</v>
      </c>
      <c r="CR52" s="10">
        <v>26451</v>
      </c>
      <c r="CS52" s="11">
        <v>3.464040817823224</v>
      </c>
      <c r="CT52" s="10">
        <v>211856</v>
      </c>
      <c r="CU52" s="13">
        <v>3.6646053088827966</v>
      </c>
      <c r="CV52" s="10">
        <v>30269</v>
      </c>
      <c r="CW52" s="11">
        <v>2.805001908984087</v>
      </c>
      <c r="CX52" s="10">
        <v>87142</v>
      </c>
      <c r="CY52" s="11">
        <v>5.542992829386729</v>
      </c>
      <c r="CZ52" s="10">
        <v>29072</v>
      </c>
      <c r="DA52" s="11">
        <v>3.6648950654013333</v>
      </c>
      <c r="DB52" s="12">
        <v>228137</v>
      </c>
      <c r="DC52" s="13">
        <v>3.8258088697079793</v>
      </c>
      <c r="DD52" s="10">
        <v>31184</v>
      </c>
      <c r="DE52" s="11">
        <v>2.9162676562125927</v>
      </c>
      <c r="DF52" s="10">
        <v>84661</v>
      </c>
      <c r="DG52" s="11">
        <v>5.504752393102041</v>
      </c>
      <c r="DH52" s="10">
        <v>29979</v>
      </c>
      <c r="DI52" s="11">
        <v>3.8355347666105435</v>
      </c>
      <c r="DJ52" s="12">
        <v>229303</v>
      </c>
      <c r="DK52" s="13">
        <v>3.903528109971486</v>
      </c>
      <c r="DL52" s="10">
        <v>33824</v>
      </c>
      <c r="DM52" s="11">
        <v>3.0250399326019957</v>
      </c>
      <c r="DN52" s="10">
        <v>86514</v>
      </c>
      <c r="DO52" s="11">
        <v>5.4536995945373485</v>
      </c>
      <c r="DP52" s="10">
        <v>31328</v>
      </c>
      <c r="DQ52" s="11">
        <v>3.871568907327285</v>
      </c>
      <c r="DR52" s="10">
        <v>238960</v>
      </c>
      <c r="DS52" s="13">
        <v>3.917973094923293</v>
      </c>
      <c r="DT52" s="10">
        <v>35854</v>
      </c>
      <c r="DU52" s="11">
        <v>3.076054578648986</v>
      </c>
      <c r="DV52" s="10">
        <v>89505</v>
      </c>
      <c r="DW52" s="11">
        <v>5.508240667746098</v>
      </c>
      <c r="DX52" s="10">
        <v>33247</v>
      </c>
      <c r="DY52" s="11">
        <v>3.9312902180673572</v>
      </c>
      <c r="DZ52" s="12">
        <v>251048</v>
      </c>
      <c r="EA52" s="13">
        <v>3.9354928317182085</v>
      </c>
      <c r="EB52" s="10">
        <v>37438</v>
      </c>
      <c r="EC52" s="11">
        <v>3.176111380231553</v>
      </c>
      <c r="ED52" s="10">
        <v>89275</v>
      </c>
      <c r="EE52" s="11">
        <v>5.541936521159924</v>
      </c>
      <c r="EF52" s="10">
        <v>34567</v>
      </c>
      <c r="EG52" s="11">
        <v>4.040631922242938</v>
      </c>
      <c r="EH52" s="12">
        <v>258863</v>
      </c>
      <c r="EI52" s="13">
        <v>4.051624035058365</v>
      </c>
      <c r="EJ52" s="10">
        <v>38958</v>
      </c>
      <c r="EK52" s="11">
        <v>3.278986559336628</v>
      </c>
      <c r="EL52" s="10">
        <v>88296</v>
      </c>
      <c r="EM52" s="11">
        <v>5.482510743537889</v>
      </c>
      <c r="EN52" s="10">
        <v>35069</v>
      </c>
      <c r="EO52" s="11">
        <v>4.0691555710266005</v>
      </c>
      <c r="EP52" s="10">
        <v>263319</v>
      </c>
      <c r="EQ52" s="13">
        <v>4.085260194300379</v>
      </c>
      <c r="ER52" s="10">
        <v>39200</v>
      </c>
      <c r="ES52" s="11">
        <v>3.30922327802203</v>
      </c>
      <c r="ET52" s="10">
        <v>87828</v>
      </c>
      <c r="EU52" s="11">
        <v>5.452506918999592</v>
      </c>
      <c r="EV52" s="10">
        <v>36053</v>
      </c>
      <c r="EW52" s="11">
        <v>4.158290225659302</v>
      </c>
      <c r="EX52" s="12">
        <v>266701</v>
      </c>
      <c r="EY52" s="13">
        <v>4.121207869422329</v>
      </c>
      <c r="EZ52" s="10">
        <v>42704</v>
      </c>
      <c r="FA52" s="11">
        <v>3.5072186911497427</v>
      </c>
      <c r="FB52" s="10">
        <v>89483</v>
      </c>
      <c r="FC52" s="11">
        <v>5.456127450083717</v>
      </c>
      <c r="FD52" s="10">
        <v>37571</v>
      </c>
      <c r="FE52" s="11">
        <v>4.276726552904442</v>
      </c>
      <c r="FF52" s="10">
        <v>276582</v>
      </c>
      <c r="FG52" s="13">
        <v>4.186294035005508</v>
      </c>
      <c r="FH52" s="10">
        <v>45194</v>
      </c>
      <c r="FI52" s="11">
        <v>3.758077405052292</v>
      </c>
      <c r="FJ52" s="10">
        <v>89125</v>
      </c>
      <c r="FK52" s="11">
        <v>5.452767864735872</v>
      </c>
      <c r="FL52" s="10">
        <v>37036</v>
      </c>
      <c r="FM52" s="11">
        <v>4.223216057252196</v>
      </c>
      <c r="FN52" s="10">
        <v>278901</v>
      </c>
      <c r="FO52" s="13">
        <v>4.25921270972615</v>
      </c>
      <c r="FP52" s="10">
        <v>45732</v>
      </c>
      <c r="FQ52" s="11">
        <v>3.792055522618253</v>
      </c>
      <c r="FR52" s="10">
        <v>91998</v>
      </c>
      <c r="FS52" s="11">
        <v>5.541958052489508</v>
      </c>
      <c r="FT52" s="10">
        <v>38007</v>
      </c>
      <c r="FU52" s="11">
        <v>4.245311470282708</v>
      </c>
      <c r="FV52" s="10">
        <v>288367</v>
      </c>
      <c r="FW52" s="13">
        <v>4.33618871857426</v>
      </c>
      <c r="FX52" s="10">
        <v>45907</v>
      </c>
      <c r="FY52" s="11">
        <v>3.8931093143914532</v>
      </c>
      <c r="FZ52" s="10">
        <v>90020</v>
      </c>
      <c r="GA52" s="11">
        <v>5.505335625490401</v>
      </c>
      <c r="GB52" s="10">
        <v>36024</v>
      </c>
      <c r="GC52" s="11">
        <v>4.10764436447476</v>
      </c>
      <c r="GD52" s="10">
        <v>283860</v>
      </c>
      <c r="GE52" s="13">
        <v>4.335532257377209</v>
      </c>
      <c r="GF52" s="65">
        <v>45064</v>
      </c>
      <c r="GG52" s="11">
        <f>((GF52*100)/GF79)</f>
        <v>3.887703984435036</v>
      </c>
      <c r="GH52" s="10">
        <v>87456.75</v>
      </c>
      <c r="GI52" s="11">
        <f>((GH52*100)/GH79)</f>
        <v>5.43773919426013</v>
      </c>
      <c r="GJ52" s="24">
        <v>36056.25</v>
      </c>
      <c r="GK52" s="11">
        <f>((GJ52*100)/GJ79)</f>
        <v>4.131983976869485</v>
      </c>
      <c r="GL52" s="24">
        <v>277980.75</v>
      </c>
      <c r="GM52" s="55">
        <f>(GL52*100)/GL79</f>
        <v>4.303797791720158</v>
      </c>
      <c r="GN52" s="72">
        <v>41644</v>
      </c>
      <c r="GO52" s="11">
        <f>((GN52*100)/GN79)</f>
        <v>3.697278446510918</v>
      </c>
      <c r="GP52" s="12">
        <v>79401</v>
      </c>
      <c r="GQ52" s="11">
        <f>((GP52*100)/GP79)</f>
        <v>5.2257663894654085</v>
      </c>
      <c r="GR52" s="26">
        <v>34024.5</v>
      </c>
      <c r="GS52" s="11">
        <f>((GR52*100)/GR79)</f>
        <v>4.068772534036485</v>
      </c>
      <c r="GT52" s="24">
        <v>257872.5</v>
      </c>
      <c r="GU52" s="55">
        <f>(GT52*100)/GT79</f>
        <v>4.1726357713601585</v>
      </c>
      <c r="GV52" s="82">
        <v>72642</v>
      </c>
      <c r="GW52" s="83">
        <f>(GV52*100)/GV79</f>
        <v>4.3179169002204665</v>
      </c>
      <c r="GX52" s="84">
        <v>38657</v>
      </c>
      <c r="GY52" s="83">
        <f>(GX52*100)/GX79</f>
        <v>4.75988775348123</v>
      </c>
      <c r="GZ52" s="89">
        <v>38963</v>
      </c>
      <c r="HA52" s="83">
        <f>(GZ52*100)/GZ79</f>
        <v>4.287099091922367</v>
      </c>
      <c r="HB52" s="98">
        <v>255016</v>
      </c>
      <c r="HC52" s="83">
        <f>(HB52*100)/HB79</f>
        <v>4.0701574509453105</v>
      </c>
      <c r="HD52" s="82">
        <v>46173.99999999999</v>
      </c>
      <c r="HE52" s="83">
        <f>(HD52*100)/HD79</f>
        <v>3.8217079783554624</v>
      </c>
      <c r="HF52" s="84">
        <v>87938.99999999996</v>
      </c>
      <c r="HG52" s="83">
        <f>(HF52*100)/HF79</f>
        <v>5.5459458999249325</v>
      </c>
      <c r="HH52" s="89">
        <v>37647.99999999998</v>
      </c>
      <c r="HI52" s="83">
        <f>(HH52*100)/HH79</f>
        <v>4.191984144216367</v>
      </c>
      <c r="HJ52" s="98">
        <v>286628.49999999994</v>
      </c>
      <c r="HK52" s="83">
        <f>(HJ52*100)/HJ79</f>
        <v>4.325340887591365</v>
      </c>
    </row>
    <row r="53" spans="2:219" s="21" customFormat="1" ht="14.25">
      <c r="B53" s="28" t="s">
        <v>55</v>
      </c>
      <c r="C53" s="29" t="s">
        <v>56</v>
      </c>
      <c r="D53" s="30">
        <v>58094</v>
      </c>
      <c r="E53" s="31">
        <v>8.762623025000943</v>
      </c>
      <c r="F53" s="32">
        <v>103845</v>
      </c>
      <c r="G53" s="31">
        <v>10.122844709937535</v>
      </c>
      <c r="H53" s="32">
        <v>34774</v>
      </c>
      <c r="I53" s="31">
        <v>7.309961804219824</v>
      </c>
      <c r="J53" s="32">
        <v>296640</v>
      </c>
      <c r="K53" s="33">
        <v>8.179695197158946</v>
      </c>
      <c r="L53" s="30">
        <v>61528</v>
      </c>
      <c r="M53" s="31">
        <v>8.595252829904014</v>
      </c>
      <c r="N53" s="30">
        <v>122386</v>
      </c>
      <c r="O53" s="31">
        <v>10.928365477773323</v>
      </c>
      <c r="P53" s="30">
        <v>39833</v>
      </c>
      <c r="Q53" s="31">
        <v>7.582847265583357</v>
      </c>
      <c r="R53" s="30">
        <v>346809</v>
      </c>
      <c r="S53" s="33">
        <v>8.774285836448824</v>
      </c>
      <c r="T53" s="30">
        <v>65658</v>
      </c>
      <c r="U53" s="31">
        <v>8.64979514405786</v>
      </c>
      <c r="V53" s="30">
        <v>128680</v>
      </c>
      <c r="W53" s="31">
        <v>11.217980850624233</v>
      </c>
      <c r="X53" s="30">
        <v>41304</v>
      </c>
      <c r="Y53" s="31">
        <v>7.5028473545487735</v>
      </c>
      <c r="Z53" s="30">
        <v>360250</v>
      </c>
      <c r="AA53" s="33">
        <v>8.747624300645345</v>
      </c>
      <c r="AB53" s="30">
        <v>70521</v>
      </c>
      <c r="AC53" s="31">
        <v>9.094367555800865</v>
      </c>
      <c r="AD53" s="30">
        <v>132649</v>
      </c>
      <c r="AE53" s="31">
        <v>11.26351908444264</v>
      </c>
      <c r="AF53" s="30">
        <v>44254</v>
      </c>
      <c r="AG53" s="31">
        <v>7.613002004145915</v>
      </c>
      <c r="AH53" s="30">
        <v>364647</v>
      </c>
      <c r="AI53" s="33">
        <v>9.060786412659413</v>
      </c>
      <c r="AJ53" s="30">
        <v>61262</v>
      </c>
      <c r="AK53" s="31">
        <v>8.47310644148063</v>
      </c>
      <c r="AL53" s="30">
        <v>135280</v>
      </c>
      <c r="AM53" s="31">
        <v>12.079800979742581</v>
      </c>
      <c r="AN53" s="30">
        <v>43985</v>
      </c>
      <c r="AO53" s="31">
        <v>8.035213544682803</v>
      </c>
      <c r="AP53" s="30">
        <v>361973</v>
      </c>
      <c r="AQ53" s="33">
        <v>9.012755743570462</v>
      </c>
      <c r="AR53" s="30">
        <v>61876</v>
      </c>
      <c r="AS53" s="31">
        <v>8.890970799290745</v>
      </c>
      <c r="AT53" s="30">
        <v>126700</v>
      </c>
      <c r="AU53" s="31">
        <v>12.231477083598815</v>
      </c>
      <c r="AV53" s="30">
        <v>38902</v>
      </c>
      <c r="AW53" s="31">
        <v>7.6418081670818045</v>
      </c>
      <c r="AX53" s="30">
        <v>344275</v>
      </c>
      <c r="AY53" s="33">
        <v>9.093802663623732</v>
      </c>
      <c r="AZ53" s="30">
        <v>59795</v>
      </c>
      <c r="BA53" s="31">
        <v>9.31795586223232</v>
      </c>
      <c r="BB53" s="30">
        <v>116752</v>
      </c>
      <c r="BC53" s="31">
        <v>12.410668633914401</v>
      </c>
      <c r="BD53" s="30">
        <v>36263</v>
      </c>
      <c r="BE53" s="31">
        <v>7.500972191194844</v>
      </c>
      <c r="BF53" s="30">
        <v>321093</v>
      </c>
      <c r="BG53" s="33">
        <v>9.157385259967322</v>
      </c>
      <c r="BH53" s="30">
        <v>63326</v>
      </c>
      <c r="BI53" s="31">
        <v>8.944110256928134</v>
      </c>
      <c r="BJ53" s="30">
        <v>120749</v>
      </c>
      <c r="BK53" s="31">
        <v>11.771914465487288</v>
      </c>
      <c r="BL53" s="32">
        <v>37835</v>
      </c>
      <c r="BM53" s="31">
        <v>7.130230594691573</v>
      </c>
      <c r="BN53" s="32">
        <v>338316</v>
      </c>
      <c r="BO53" s="33">
        <v>8.698270172514817</v>
      </c>
      <c r="BP53" s="30">
        <v>65391</v>
      </c>
      <c r="BQ53" s="31">
        <v>8.177319695921907</v>
      </c>
      <c r="BR53" s="30">
        <v>132679</v>
      </c>
      <c r="BS53" s="31">
        <v>11.466610203182121</v>
      </c>
      <c r="BT53" s="30">
        <v>40575</v>
      </c>
      <c r="BU53" s="31">
        <v>6.8314061163603546</v>
      </c>
      <c r="BV53" s="32">
        <v>361791</v>
      </c>
      <c r="BW53" s="33">
        <v>8.245089913141811</v>
      </c>
      <c r="BX53" s="30">
        <v>70717</v>
      </c>
      <c r="BY53" s="31">
        <v>8.007269350966983</v>
      </c>
      <c r="BZ53" s="30">
        <v>146266</v>
      </c>
      <c r="CA53" s="31">
        <v>11.363043113467286</v>
      </c>
      <c r="CB53" s="30">
        <v>43963</v>
      </c>
      <c r="CC53" s="31">
        <v>6.742501855748526</v>
      </c>
      <c r="CD53" s="30">
        <v>399746</v>
      </c>
      <c r="CE53" s="33">
        <v>8.1730717133649</v>
      </c>
      <c r="CF53" s="30">
        <v>78047</v>
      </c>
      <c r="CG53" s="31">
        <v>8.121790962768404</v>
      </c>
      <c r="CH53" s="30">
        <v>156770</v>
      </c>
      <c r="CI53" s="31">
        <v>11.170871508969048</v>
      </c>
      <c r="CJ53" s="30">
        <v>47880</v>
      </c>
      <c r="CK53" s="31">
        <v>6.734006734006734</v>
      </c>
      <c r="CL53" s="30">
        <v>435388</v>
      </c>
      <c r="CM53" s="33">
        <v>8.198321237306516</v>
      </c>
      <c r="CN53" s="30">
        <v>86752</v>
      </c>
      <c r="CO53" s="31">
        <v>8.293444458147034</v>
      </c>
      <c r="CP53" s="30">
        <v>168620</v>
      </c>
      <c r="CQ53" s="31">
        <v>11.021116726319175</v>
      </c>
      <c r="CR53" s="30">
        <v>53129</v>
      </c>
      <c r="CS53" s="31">
        <v>6.957809708900611</v>
      </c>
      <c r="CT53" s="30">
        <v>476731</v>
      </c>
      <c r="CU53" s="33">
        <v>8.246313314274811</v>
      </c>
      <c r="CV53" s="30">
        <v>92456</v>
      </c>
      <c r="CW53" s="31">
        <v>8.567817123031244</v>
      </c>
      <c r="CX53" s="30">
        <v>174105</v>
      </c>
      <c r="CY53" s="31">
        <v>11.074599694296396</v>
      </c>
      <c r="CZ53" s="30">
        <v>56035</v>
      </c>
      <c r="DA53" s="31">
        <v>7.063923878294019</v>
      </c>
      <c r="DB53" s="32">
        <v>503217</v>
      </c>
      <c r="DC53" s="33">
        <v>8.438841844978413</v>
      </c>
      <c r="DD53" s="30">
        <v>92770</v>
      </c>
      <c r="DE53" s="31">
        <v>8.675671833852046</v>
      </c>
      <c r="DF53" s="30">
        <v>171712</v>
      </c>
      <c r="DG53" s="31">
        <v>11.164905244732966</v>
      </c>
      <c r="DH53" s="30">
        <v>55487</v>
      </c>
      <c r="DI53" s="31">
        <v>7.0990465857740155</v>
      </c>
      <c r="DJ53" s="32">
        <v>500740</v>
      </c>
      <c r="DK53" s="33">
        <v>8.524322253904753</v>
      </c>
      <c r="DL53" s="30">
        <v>96896</v>
      </c>
      <c r="DM53" s="31">
        <v>8.665866524048102</v>
      </c>
      <c r="DN53" s="30">
        <v>173661</v>
      </c>
      <c r="DO53" s="31">
        <v>10.947302463034314</v>
      </c>
      <c r="DP53" s="30">
        <v>60726</v>
      </c>
      <c r="DQ53" s="31">
        <v>7.504625046806586</v>
      </c>
      <c r="DR53" s="30">
        <v>519313</v>
      </c>
      <c r="DS53" s="33">
        <v>8.51462320825201</v>
      </c>
      <c r="DT53" s="30">
        <v>102928</v>
      </c>
      <c r="DU53" s="31">
        <v>8.830594791966945</v>
      </c>
      <c r="DV53" s="30">
        <v>177222</v>
      </c>
      <c r="DW53" s="31">
        <v>10.906445758553144</v>
      </c>
      <c r="DX53" s="30">
        <v>65587</v>
      </c>
      <c r="DY53" s="31">
        <v>7.755332256515889</v>
      </c>
      <c r="DZ53" s="32">
        <v>544883</v>
      </c>
      <c r="EA53" s="33">
        <v>8.541725648581597</v>
      </c>
      <c r="EB53" s="30">
        <v>109275</v>
      </c>
      <c r="EC53" s="31">
        <v>9.270515814808562</v>
      </c>
      <c r="ED53" s="30">
        <v>171680</v>
      </c>
      <c r="EE53" s="31">
        <v>10.65740310224291</v>
      </c>
      <c r="EF53" s="30">
        <v>68655</v>
      </c>
      <c r="EG53" s="31">
        <v>8.02527221400726</v>
      </c>
      <c r="EH53" s="32">
        <v>554819</v>
      </c>
      <c r="EI53" s="33">
        <v>8.683813428365767</v>
      </c>
      <c r="EJ53" s="30">
        <v>109338</v>
      </c>
      <c r="EK53" s="31">
        <v>9.202675507591463</v>
      </c>
      <c r="EL53" s="30">
        <v>175235</v>
      </c>
      <c r="EM53" s="31">
        <v>10.880762097307487</v>
      </c>
      <c r="EN53" s="30">
        <v>68531</v>
      </c>
      <c r="EO53" s="31">
        <v>7.951846372523424</v>
      </c>
      <c r="EP53" s="30">
        <v>562960</v>
      </c>
      <c r="EQ53" s="33">
        <v>8.73403772224314</v>
      </c>
      <c r="ER53" s="30">
        <v>113442</v>
      </c>
      <c r="ES53" s="31">
        <v>9.576655793504468</v>
      </c>
      <c r="ET53" s="30">
        <v>171753</v>
      </c>
      <c r="EU53" s="31">
        <v>10.662709168590164</v>
      </c>
      <c r="EV53" s="30">
        <v>69106</v>
      </c>
      <c r="EW53" s="31">
        <v>7.97056567648772</v>
      </c>
      <c r="EX53" s="32">
        <v>567151</v>
      </c>
      <c r="EY53" s="33">
        <v>8.763923511163224</v>
      </c>
      <c r="EZ53" s="30">
        <v>118592</v>
      </c>
      <c r="FA53" s="31">
        <v>9.73979203402094</v>
      </c>
      <c r="FB53" s="30">
        <v>175379</v>
      </c>
      <c r="FC53" s="31">
        <v>10.69354152261583</v>
      </c>
      <c r="FD53" s="30">
        <v>71651</v>
      </c>
      <c r="FE53" s="31">
        <v>8.156070752499433</v>
      </c>
      <c r="FF53" s="30">
        <v>582529</v>
      </c>
      <c r="FG53" s="33">
        <v>8.817051282866288</v>
      </c>
      <c r="FH53" s="30">
        <v>115101</v>
      </c>
      <c r="FI53" s="31">
        <v>9.571148103706772</v>
      </c>
      <c r="FJ53" s="30">
        <v>177244</v>
      </c>
      <c r="FK53" s="31">
        <v>10.843987516603027</v>
      </c>
      <c r="FL53" s="30">
        <v>73473</v>
      </c>
      <c r="FM53" s="31">
        <v>8.37812812869885</v>
      </c>
      <c r="FN53" s="30">
        <v>583934</v>
      </c>
      <c r="FO53" s="33">
        <v>8.917498017006858</v>
      </c>
      <c r="FP53" s="30">
        <v>115364</v>
      </c>
      <c r="FQ53" s="31">
        <v>9.565877138794107</v>
      </c>
      <c r="FR53" s="30">
        <v>177545</v>
      </c>
      <c r="FS53" s="31">
        <v>10.69530796788245</v>
      </c>
      <c r="FT53" s="30">
        <v>74688</v>
      </c>
      <c r="FU53" s="31">
        <v>8.34251119773923</v>
      </c>
      <c r="FV53" s="30">
        <v>589474</v>
      </c>
      <c r="FW53" s="33">
        <v>8.863949441832258</v>
      </c>
      <c r="FX53" s="30">
        <v>113085</v>
      </c>
      <c r="FY53" s="31">
        <v>9.590090113010161</v>
      </c>
      <c r="FZ53" s="30">
        <v>172675</v>
      </c>
      <c r="GA53" s="31">
        <v>10.56025137893307</v>
      </c>
      <c r="GB53" s="30">
        <v>71564</v>
      </c>
      <c r="GC53" s="31">
        <v>8.160100524630018</v>
      </c>
      <c r="GD53" s="30">
        <v>573050</v>
      </c>
      <c r="GE53" s="33">
        <v>8.752472204924997</v>
      </c>
      <c r="GF53" s="69">
        <v>113367.25</v>
      </c>
      <c r="GG53" s="31">
        <f>((GF53*100)/GF79)</f>
        <v>9.780274931862303</v>
      </c>
      <c r="GH53" s="30">
        <v>164428.75</v>
      </c>
      <c r="GI53" s="31">
        <f>((GH53*100)/GH79)</f>
        <v>10.223575179025065</v>
      </c>
      <c r="GJ53" s="30">
        <v>72106.5</v>
      </c>
      <c r="GK53" s="31">
        <f>((GJ53*100)/GJ79)</f>
        <v>8.263280364101632</v>
      </c>
      <c r="GL53" s="30">
        <v>563392.5</v>
      </c>
      <c r="GM53" s="58">
        <f>(GL53*100)/GL79</f>
        <v>8.722644993841117</v>
      </c>
      <c r="GN53" s="76">
        <v>120718</v>
      </c>
      <c r="GO53" s="31">
        <f>((GN53*100)/GN79)</f>
        <v>10.717703859041038</v>
      </c>
      <c r="GP53" s="32">
        <v>150284</v>
      </c>
      <c r="GQ53" s="31">
        <f>((GP53*100)/GP79)</f>
        <v>9.890921727363882</v>
      </c>
      <c r="GR53" s="32">
        <v>70990.75</v>
      </c>
      <c r="GS53" s="31">
        <f>((GR53*100)/GR79)</f>
        <v>8.48933015240931</v>
      </c>
      <c r="GT53" s="30">
        <v>546719.25</v>
      </c>
      <c r="GU53" s="58">
        <f>(GT53*100)/GT79</f>
        <v>8.846465983930807</v>
      </c>
      <c r="GV53" s="76">
        <v>213984</v>
      </c>
      <c r="GW53" s="58">
        <f>(GV53*100)/GV79</f>
        <v>12.719434073632009</v>
      </c>
      <c r="GX53" s="96">
        <v>118554</v>
      </c>
      <c r="GY53" s="58">
        <f>(GX53*100)/GX79</f>
        <v>14.597711481134434</v>
      </c>
      <c r="GZ53" s="96">
        <v>87262</v>
      </c>
      <c r="HA53" s="58">
        <f>(GZ53*100)/GZ79</f>
        <v>9.601438312227744</v>
      </c>
      <c r="HB53" s="97">
        <v>657097</v>
      </c>
      <c r="HC53" s="58">
        <f>(HB53*100)/HB79</f>
        <v>10.487531176646998</v>
      </c>
      <c r="HD53" s="76">
        <f>SUM(HD54:HD58)</f>
        <v>122834.99999999997</v>
      </c>
      <c r="HE53" s="58">
        <f>(HD53*100)/HD79</f>
        <v>10.166749675603006</v>
      </c>
      <c r="HF53" s="76">
        <f>SUM(HF54:HF58)</f>
        <v>145631.50000000006</v>
      </c>
      <c r="HG53" s="58">
        <f>(HF53*100)/HF79</f>
        <v>9.184371215557585</v>
      </c>
      <c r="HH53" s="76">
        <f>SUM(HH54:HH58)</f>
        <v>72870.49999999997</v>
      </c>
      <c r="HI53" s="58">
        <f>(HH53*100)/HH79</f>
        <v>8.113896636770049</v>
      </c>
      <c r="HJ53" s="76">
        <f>SUM(HJ54:HJ58)</f>
        <v>551956.25</v>
      </c>
      <c r="HK53" s="58">
        <f>(HJ53*100)/HJ79</f>
        <v>8.329244776031</v>
      </c>
    </row>
    <row r="54" spans="2:219" ht="14.25">
      <c r="B54" s="4">
        <v>60</v>
      </c>
      <c r="C54" s="3" t="s">
        <v>57</v>
      </c>
      <c r="D54" s="10">
        <v>44257</v>
      </c>
      <c r="E54" s="11">
        <v>6.675515668011614</v>
      </c>
      <c r="F54" s="12">
        <v>50443</v>
      </c>
      <c r="G54" s="11">
        <v>4.917200208997825</v>
      </c>
      <c r="H54" s="12">
        <v>22133</v>
      </c>
      <c r="I54" s="11">
        <v>4.652653839443187</v>
      </c>
      <c r="J54" s="12">
        <v>183440</v>
      </c>
      <c r="K54" s="13">
        <v>5.058263507843976</v>
      </c>
      <c r="L54" s="10">
        <v>45230</v>
      </c>
      <c r="M54" s="11">
        <v>6.318477530499262</v>
      </c>
      <c r="N54" s="10">
        <v>59840</v>
      </c>
      <c r="O54" s="11">
        <v>5.343367625299917</v>
      </c>
      <c r="P54" s="10">
        <v>23442</v>
      </c>
      <c r="Q54" s="11">
        <v>4.462558823081491</v>
      </c>
      <c r="R54" s="10">
        <v>199958</v>
      </c>
      <c r="S54" s="13">
        <v>5.05894785684522</v>
      </c>
      <c r="T54" s="10">
        <v>47656</v>
      </c>
      <c r="U54" s="11">
        <v>6.278208860842874</v>
      </c>
      <c r="V54" s="10">
        <v>60123</v>
      </c>
      <c r="W54" s="11">
        <v>5.241363558300286</v>
      </c>
      <c r="X54" s="10">
        <v>23677</v>
      </c>
      <c r="Y54" s="11">
        <v>4.3009131515991506</v>
      </c>
      <c r="Z54" s="10">
        <v>206869</v>
      </c>
      <c r="AA54" s="13">
        <v>5.0232124675925105</v>
      </c>
      <c r="AB54" s="10">
        <v>49937</v>
      </c>
      <c r="AC54" s="11">
        <v>6.439860929851077</v>
      </c>
      <c r="AD54" s="10">
        <v>63228</v>
      </c>
      <c r="AE54" s="11">
        <v>5.3688288993595075</v>
      </c>
      <c r="AF54" s="10">
        <v>25548</v>
      </c>
      <c r="AG54" s="11">
        <v>4.395014579516425</v>
      </c>
      <c r="AH54" s="10">
        <v>206008</v>
      </c>
      <c r="AI54" s="13">
        <v>5.11890811469487</v>
      </c>
      <c r="AJ54" s="10">
        <v>43452</v>
      </c>
      <c r="AK54" s="11">
        <v>6.0098171965527785</v>
      </c>
      <c r="AL54" s="10">
        <v>58031</v>
      </c>
      <c r="AM54" s="11">
        <v>5.181866725720297</v>
      </c>
      <c r="AN54" s="10">
        <v>26319</v>
      </c>
      <c r="AO54" s="11">
        <v>4.807975111572278</v>
      </c>
      <c r="AP54" s="10">
        <v>200682</v>
      </c>
      <c r="AQ54" s="13">
        <v>4.9967755830716865</v>
      </c>
      <c r="AR54" s="10">
        <v>44815</v>
      </c>
      <c r="AS54" s="11">
        <v>6.439473404392895</v>
      </c>
      <c r="AT54" s="10">
        <v>54210</v>
      </c>
      <c r="AU54" s="11">
        <v>5.233373107355105</v>
      </c>
      <c r="AV54" s="10">
        <v>22135</v>
      </c>
      <c r="AW54" s="11">
        <v>4.348142094965702</v>
      </c>
      <c r="AX54" s="10">
        <v>191695</v>
      </c>
      <c r="AY54" s="13">
        <v>5.063500113581734</v>
      </c>
      <c r="AZ54" s="10">
        <v>43481</v>
      </c>
      <c r="BA54" s="11">
        <v>6.775717682845112</v>
      </c>
      <c r="BB54" s="10">
        <v>50691</v>
      </c>
      <c r="BC54" s="11">
        <v>5.3884233565314075</v>
      </c>
      <c r="BD54" s="10">
        <v>19829</v>
      </c>
      <c r="BE54" s="11">
        <v>4.101612596288298</v>
      </c>
      <c r="BF54" s="10">
        <v>178873</v>
      </c>
      <c r="BG54" s="13">
        <v>5.101353731181106</v>
      </c>
      <c r="BH54" s="10">
        <v>45852</v>
      </c>
      <c r="BI54" s="11">
        <v>6.476097392866576</v>
      </c>
      <c r="BJ54" s="10">
        <v>52740</v>
      </c>
      <c r="BK54" s="11">
        <v>5.141663855682445</v>
      </c>
      <c r="BL54" s="12">
        <v>21768</v>
      </c>
      <c r="BM54" s="11">
        <v>4.102308962210814</v>
      </c>
      <c r="BN54" s="12">
        <v>191552</v>
      </c>
      <c r="BO54" s="13">
        <v>4.924895801811201</v>
      </c>
      <c r="BP54" s="10">
        <v>47813</v>
      </c>
      <c r="BQ54" s="11">
        <v>5.979143714289645</v>
      </c>
      <c r="BR54" s="10">
        <v>58032</v>
      </c>
      <c r="BS54" s="11">
        <v>5.0153402068983395</v>
      </c>
      <c r="BT54" s="10">
        <v>24804</v>
      </c>
      <c r="BU54" s="11">
        <v>4.176123162297036</v>
      </c>
      <c r="BV54" s="12">
        <v>211617</v>
      </c>
      <c r="BW54" s="13">
        <v>4.822677159324943</v>
      </c>
      <c r="BX54" s="10">
        <v>50367</v>
      </c>
      <c r="BY54" s="11">
        <v>5.703043616105802</v>
      </c>
      <c r="BZ54" s="10">
        <v>64814</v>
      </c>
      <c r="CA54" s="11">
        <v>5.035239060043132</v>
      </c>
      <c r="CB54" s="10">
        <v>27389</v>
      </c>
      <c r="CC54" s="11">
        <v>4.200586477881318</v>
      </c>
      <c r="CD54" s="10">
        <v>235245</v>
      </c>
      <c r="CE54" s="13">
        <v>4.8097398228138015</v>
      </c>
      <c r="CF54" s="10">
        <v>55659</v>
      </c>
      <c r="CG54" s="11">
        <v>5.792032534200246</v>
      </c>
      <c r="CH54" s="10">
        <v>68315</v>
      </c>
      <c r="CI54" s="11">
        <v>4.86788344157186</v>
      </c>
      <c r="CJ54" s="10">
        <v>29994</v>
      </c>
      <c r="CK54" s="11">
        <v>4.218458604423517</v>
      </c>
      <c r="CL54" s="10">
        <v>257297</v>
      </c>
      <c r="CM54" s="13">
        <v>4.844881942991663</v>
      </c>
      <c r="CN54" s="10">
        <v>61476</v>
      </c>
      <c r="CO54" s="11">
        <v>5.877072476819521</v>
      </c>
      <c r="CP54" s="10">
        <v>71507</v>
      </c>
      <c r="CQ54" s="11">
        <v>4.673745663319329</v>
      </c>
      <c r="CR54" s="10">
        <v>33380</v>
      </c>
      <c r="CS54" s="11">
        <v>4.3714673357884095</v>
      </c>
      <c r="CT54" s="10">
        <v>281990</v>
      </c>
      <c r="CU54" s="13">
        <v>4.877756830355807</v>
      </c>
      <c r="CV54" s="10">
        <v>63182</v>
      </c>
      <c r="CW54" s="11">
        <v>5.855020998824956</v>
      </c>
      <c r="CX54" s="10">
        <v>74966</v>
      </c>
      <c r="CY54" s="11">
        <v>4.768492809986063</v>
      </c>
      <c r="CZ54" s="10">
        <v>35515</v>
      </c>
      <c r="DA54" s="11">
        <v>4.4771170971287955</v>
      </c>
      <c r="DB54" s="12">
        <v>297184</v>
      </c>
      <c r="DC54" s="13">
        <v>4.98371234449167</v>
      </c>
      <c r="DD54" s="10">
        <v>62905</v>
      </c>
      <c r="DE54" s="11">
        <v>5.8827545187933925</v>
      </c>
      <c r="DF54" s="10">
        <v>74609</v>
      </c>
      <c r="DG54" s="11">
        <v>4.851160171707754</v>
      </c>
      <c r="DH54" s="10">
        <v>34399</v>
      </c>
      <c r="DI54" s="11">
        <v>4.401032737470765</v>
      </c>
      <c r="DJ54" s="12">
        <v>295513</v>
      </c>
      <c r="DK54" s="13">
        <v>5.030650721368685</v>
      </c>
      <c r="DL54" s="10">
        <v>64280</v>
      </c>
      <c r="DM54" s="11">
        <v>5.748863731896177</v>
      </c>
      <c r="DN54" s="10">
        <v>75829</v>
      </c>
      <c r="DO54" s="11">
        <v>4.780134851632945</v>
      </c>
      <c r="DP54" s="10">
        <v>37990</v>
      </c>
      <c r="DQ54" s="11">
        <v>4.694870492510328</v>
      </c>
      <c r="DR54" s="10">
        <v>307675</v>
      </c>
      <c r="DS54" s="13">
        <v>5.044619902831119</v>
      </c>
      <c r="DT54" s="10">
        <v>67800</v>
      </c>
      <c r="DU54" s="11">
        <v>5.816826586500844</v>
      </c>
      <c r="DV54" s="10">
        <v>78643</v>
      </c>
      <c r="DW54" s="11">
        <v>4.839780691956387</v>
      </c>
      <c r="DX54" s="10">
        <v>41155</v>
      </c>
      <c r="DY54" s="11">
        <v>4.866371369584085</v>
      </c>
      <c r="DZ54" s="12">
        <v>326251</v>
      </c>
      <c r="EA54" s="13">
        <v>5.11439434626405</v>
      </c>
      <c r="EB54" s="10">
        <v>72821</v>
      </c>
      <c r="EC54" s="11">
        <v>6.177883616107749</v>
      </c>
      <c r="ED54" s="10">
        <v>73543</v>
      </c>
      <c r="EE54" s="11">
        <v>4.5653389815252226</v>
      </c>
      <c r="EF54" s="10">
        <v>43031</v>
      </c>
      <c r="EG54" s="11">
        <v>5.0300122152930795</v>
      </c>
      <c r="EH54" s="12">
        <v>331721</v>
      </c>
      <c r="EI54" s="13">
        <v>5.191969406727096</v>
      </c>
      <c r="EJ54" s="10">
        <v>74444</v>
      </c>
      <c r="EK54" s="11">
        <v>6.265744530603622</v>
      </c>
      <c r="EL54" s="10">
        <v>74195</v>
      </c>
      <c r="EM54" s="11">
        <v>4.606945780293486</v>
      </c>
      <c r="EN54" s="10">
        <v>43515</v>
      </c>
      <c r="EO54" s="11">
        <v>5.049168914802889</v>
      </c>
      <c r="EP54" s="10">
        <v>337717</v>
      </c>
      <c r="EQ54" s="13">
        <v>5.239507278390626</v>
      </c>
      <c r="ER54" s="10">
        <v>77250</v>
      </c>
      <c r="ES54" s="11">
        <v>6.521364750693924</v>
      </c>
      <c r="ET54" s="10">
        <v>71849</v>
      </c>
      <c r="EU54" s="11">
        <v>4.4605042768046825</v>
      </c>
      <c r="EV54" s="10">
        <v>43240</v>
      </c>
      <c r="EW54" s="11">
        <v>4.987226287895827</v>
      </c>
      <c r="EX54" s="12">
        <v>340247</v>
      </c>
      <c r="EY54" s="13">
        <v>5.257680375954117</v>
      </c>
      <c r="EZ54" s="10">
        <v>80319</v>
      </c>
      <c r="FA54" s="11">
        <v>6.596485061222746</v>
      </c>
      <c r="FB54" s="10">
        <v>74836</v>
      </c>
      <c r="FC54" s="11">
        <v>4.563042743923036</v>
      </c>
      <c r="FD54" s="10">
        <v>45003</v>
      </c>
      <c r="FE54" s="11">
        <v>5.12271499455321</v>
      </c>
      <c r="FF54" s="10">
        <v>349912</v>
      </c>
      <c r="FG54" s="13">
        <v>5.296203362391071</v>
      </c>
      <c r="FH54" s="10">
        <v>77457</v>
      </c>
      <c r="FI54" s="11">
        <v>6.440885992900282</v>
      </c>
      <c r="FJ54" s="10">
        <v>76562</v>
      </c>
      <c r="FK54" s="11">
        <v>4.68414937739027</v>
      </c>
      <c r="FL54" s="10">
        <v>45295</v>
      </c>
      <c r="FM54" s="11">
        <v>5.164990045178697</v>
      </c>
      <c r="FN54" s="10">
        <v>348582</v>
      </c>
      <c r="FO54" s="13">
        <v>5.323340127076492</v>
      </c>
      <c r="FP54" s="10">
        <v>75845</v>
      </c>
      <c r="FQ54" s="11">
        <v>6.288997881417419</v>
      </c>
      <c r="FR54" s="10">
        <v>76577</v>
      </c>
      <c r="FS54" s="11">
        <v>4.612997258478326</v>
      </c>
      <c r="FT54" s="10">
        <v>46000</v>
      </c>
      <c r="FU54" s="11">
        <v>5.138114758676154</v>
      </c>
      <c r="FV54" s="10">
        <v>347325</v>
      </c>
      <c r="FW54" s="13">
        <v>5.222743055477237</v>
      </c>
      <c r="FX54" s="10">
        <v>75043</v>
      </c>
      <c r="FY54" s="11">
        <v>6.363966329315307</v>
      </c>
      <c r="FZ54" s="10">
        <v>71394</v>
      </c>
      <c r="GA54" s="11">
        <v>4.36622896741015</v>
      </c>
      <c r="GB54" s="10">
        <v>43780</v>
      </c>
      <c r="GC54" s="11">
        <v>4.992023936173245</v>
      </c>
      <c r="GD54" s="10">
        <v>335402</v>
      </c>
      <c r="GE54" s="13">
        <v>5.12275836746576</v>
      </c>
      <c r="GF54" s="65">
        <v>75634.25</v>
      </c>
      <c r="GG54" s="11">
        <f>((GF54*100)/GF79)</f>
        <v>6.525021637776398</v>
      </c>
      <c r="GH54" s="10">
        <v>68060.5</v>
      </c>
      <c r="GI54" s="11">
        <f>((GH54*100)/GH79)</f>
        <v>4.231751676467987</v>
      </c>
      <c r="GJ54" s="52">
        <v>43916</v>
      </c>
      <c r="GK54" s="11">
        <f>((GJ54*100)/GJ79)</f>
        <v>5.032697752212177</v>
      </c>
      <c r="GL54" s="52">
        <v>331655.75</v>
      </c>
      <c r="GM54" s="55">
        <f>(GL54*100)/GL79</f>
        <v>5.134813415897658</v>
      </c>
      <c r="GN54" s="72">
        <v>79821.75</v>
      </c>
      <c r="GO54" s="11">
        <f>((GN54*100)/GN79)</f>
        <v>7.086812886316944</v>
      </c>
      <c r="GP54" s="12">
        <v>57645.75</v>
      </c>
      <c r="GQ54" s="11">
        <f>((GP54*100)/GP79)</f>
        <v>3.793947467229954</v>
      </c>
      <c r="GR54" s="80">
        <v>43423.75</v>
      </c>
      <c r="GS54" s="11">
        <f>((GR54*100)/GR79)</f>
        <v>5.192768779111135</v>
      </c>
      <c r="GT54" s="52">
        <v>317982.25</v>
      </c>
      <c r="GU54" s="55">
        <f>(GT54*100)/GT79</f>
        <v>5.145271833978375</v>
      </c>
      <c r="GV54" s="82">
        <v>97249</v>
      </c>
      <c r="GW54" s="83">
        <f>(GV54*100)/GV79</f>
        <v>5.780582867067815</v>
      </c>
      <c r="GX54" s="84">
        <v>17715</v>
      </c>
      <c r="GY54" s="83">
        <f>(GX54*100)/GX79</f>
        <v>2.1812714787210594</v>
      </c>
      <c r="GZ54" s="84">
        <v>43194</v>
      </c>
      <c r="HA54" s="83">
        <f>(GZ54*100)/GZ79</f>
        <v>4.752636043849158</v>
      </c>
      <c r="HB54" s="48">
        <v>294304</v>
      </c>
      <c r="HC54" s="83">
        <f>(HB54*100)/HB79</f>
        <v>4.697209659170439</v>
      </c>
      <c r="HD54" s="82">
        <v>81532.49999999999</v>
      </c>
      <c r="HE54" s="83">
        <f>(HD54*100)/HD79</f>
        <v>6.748243724720984</v>
      </c>
      <c r="HF54" s="84">
        <v>57765.000000000044</v>
      </c>
      <c r="HG54" s="83">
        <f>(HF54*100)/HF79</f>
        <v>3.642997588205053</v>
      </c>
      <c r="HH54" s="84">
        <v>44644.749999999985</v>
      </c>
      <c r="HI54" s="83">
        <f>(HH54*100)/HH79</f>
        <v>4.9710498332581725</v>
      </c>
      <c r="HJ54" s="84">
        <v>327564.75</v>
      </c>
      <c r="HK54" s="83">
        <f>(HJ54*100)/HJ79</f>
        <v>4.943085584680671</v>
      </c>
    </row>
    <row r="55" spans="2:219" ht="14.25">
      <c r="B55" s="19">
        <v>61</v>
      </c>
      <c r="C55" s="20" t="s">
        <v>58</v>
      </c>
      <c r="D55" s="14">
        <v>264</v>
      </c>
      <c r="E55" s="15">
        <v>0.039820506052264414</v>
      </c>
      <c r="F55" s="16">
        <v>1999</v>
      </c>
      <c r="G55" s="15">
        <v>0.19486317661095992</v>
      </c>
      <c r="H55" s="16">
        <v>201</v>
      </c>
      <c r="I55" s="15">
        <v>0.04225289936872907</v>
      </c>
      <c r="J55" s="16">
        <v>3027</v>
      </c>
      <c r="K55" s="17">
        <v>0.0834679657557987</v>
      </c>
      <c r="L55" s="14">
        <v>292</v>
      </c>
      <c r="M55" s="15">
        <v>0.040791409217461515</v>
      </c>
      <c r="N55" s="14">
        <v>2129</v>
      </c>
      <c r="O55" s="15">
        <v>0.190107447765099</v>
      </c>
      <c r="P55" s="14">
        <v>260</v>
      </c>
      <c r="Q55" s="15">
        <v>0.04949514947535141</v>
      </c>
      <c r="R55" s="14">
        <v>3351</v>
      </c>
      <c r="S55" s="17">
        <v>0.08478047524124233</v>
      </c>
      <c r="T55" s="14">
        <v>244</v>
      </c>
      <c r="U55" s="15">
        <v>0.03214459799491483</v>
      </c>
      <c r="V55" s="14">
        <v>2316</v>
      </c>
      <c r="W55" s="15">
        <v>0.2019027327482571</v>
      </c>
      <c r="X55" s="14">
        <v>281</v>
      </c>
      <c r="Y55" s="15">
        <v>0.05104348505297805</v>
      </c>
      <c r="Z55" s="14">
        <v>3629</v>
      </c>
      <c r="AA55" s="17">
        <v>0.08811971849282986</v>
      </c>
      <c r="AB55" s="14">
        <v>273</v>
      </c>
      <c r="AC55" s="15">
        <v>0.035206000237285866</v>
      </c>
      <c r="AD55" s="14">
        <v>2368</v>
      </c>
      <c r="AE55" s="15">
        <v>0.2010721015006534</v>
      </c>
      <c r="AF55" s="14">
        <v>392</v>
      </c>
      <c r="AG55" s="15">
        <v>0.06743563939135895</v>
      </c>
      <c r="AH55" s="14">
        <v>3624</v>
      </c>
      <c r="AI55" s="17">
        <v>0.090049527239982</v>
      </c>
      <c r="AJ55" s="14">
        <v>224</v>
      </c>
      <c r="AK55" s="15">
        <v>0.030981290896341305</v>
      </c>
      <c r="AL55" s="14">
        <v>2308</v>
      </c>
      <c r="AM55" s="15">
        <v>0.20609240583416527</v>
      </c>
      <c r="AN55" s="14">
        <v>294</v>
      </c>
      <c r="AO55" s="15">
        <v>0.053708145552728064</v>
      </c>
      <c r="AP55" s="14">
        <v>3454</v>
      </c>
      <c r="AQ55" s="17">
        <v>0.0860010507366361</v>
      </c>
      <c r="AR55" s="14">
        <v>275</v>
      </c>
      <c r="AS55" s="15">
        <v>0.03951478715180288</v>
      </c>
      <c r="AT55" s="14">
        <v>2283</v>
      </c>
      <c r="AU55" s="15">
        <v>0.22039828083548615</v>
      </c>
      <c r="AV55" s="14">
        <v>219</v>
      </c>
      <c r="AW55" s="15">
        <v>0.043019793033543655</v>
      </c>
      <c r="AX55" s="14">
        <v>3273</v>
      </c>
      <c r="AY55" s="17">
        <v>0.08645418958112112</v>
      </c>
      <c r="AZ55" s="14">
        <v>262</v>
      </c>
      <c r="BA55" s="15">
        <v>0.040827902598960915</v>
      </c>
      <c r="BB55" s="14">
        <v>2256</v>
      </c>
      <c r="BC55" s="15">
        <v>0.23981146736767583</v>
      </c>
      <c r="BD55" s="14">
        <v>159</v>
      </c>
      <c r="BE55" s="15">
        <v>0.03288902127237074</v>
      </c>
      <c r="BF55" s="14">
        <v>3353</v>
      </c>
      <c r="BG55" s="17">
        <v>0.09562560621586404</v>
      </c>
      <c r="BH55" s="14">
        <v>269</v>
      </c>
      <c r="BI55" s="15">
        <v>0.0379933306874533</v>
      </c>
      <c r="BJ55" s="14">
        <v>2535</v>
      </c>
      <c r="BK55" s="15">
        <v>0.24713913299497534</v>
      </c>
      <c r="BL55" s="16">
        <v>195</v>
      </c>
      <c r="BM55" s="15">
        <v>0.03674890884009136</v>
      </c>
      <c r="BN55" s="16">
        <v>3678</v>
      </c>
      <c r="BO55" s="17">
        <v>0.09456318262958151</v>
      </c>
      <c r="BP55" s="14">
        <v>380</v>
      </c>
      <c r="BQ55" s="15">
        <v>0.04752001780750141</v>
      </c>
      <c r="BR55" s="14">
        <v>2821</v>
      </c>
      <c r="BS55" s="15">
        <v>0.24380126005755817</v>
      </c>
      <c r="BT55" s="14">
        <v>270</v>
      </c>
      <c r="BU55" s="15">
        <v>0.04545852498871955</v>
      </c>
      <c r="BV55" s="16">
        <v>4218</v>
      </c>
      <c r="BW55" s="17">
        <v>0.09612673961937183</v>
      </c>
      <c r="BX55" s="14">
        <v>410</v>
      </c>
      <c r="BY55" s="15">
        <v>0.04642420399474614</v>
      </c>
      <c r="BZ55" s="14">
        <v>3155</v>
      </c>
      <c r="CA55" s="15">
        <v>0.24510413235467773</v>
      </c>
      <c r="CB55" s="14">
        <v>399</v>
      </c>
      <c r="CC55" s="15">
        <v>0.06119369106848172</v>
      </c>
      <c r="CD55" s="14">
        <v>4927</v>
      </c>
      <c r="CE55" s="17">
        <v>0.10073577804843291</v>
      </c>
      <c r="CF55" s="14">
        <v>379</v>
      </c>
      <c r="CG55" s="15">
        <v>0.03943980902391155</v>
      </c>
      <c r="CH55" s="14">
        <v>3573</v>
      </c>
      <c r="CI55" s="15">
        <v>0.2545992466769561</v>
      </c>
      <c r="CJ55" s="14">
        <v>471</v>
      </c>
      <c r="CK55" s="15">
        <v>0.06624304869918905</v>
      </c>
      <c r="CL55" s="14">
        <v>5477</v>
      </c>
      <c r="CM55" s="17">
        <v>0.10313147219658737</v>
      </c>
      <c r="CN55" s="14">
        <v>497</v>
      </c>
      <c r="CO55" s="15">
        <v>0.04751293221711402</v>
      </c>
      <c r="CP55" s="14">
        <v>4079</v>
      </c>
      <c r="CQ55" s="15">
        <v>0.2666061862570034</v>
      </c>
      <c r="CR55" s="14">
        <v>799</v>
      </c>
      <c r="CS55" s="15">
        <v>0.10463757942764947</v>
      </c>
      <c r="CT55" s="14">
        <v>6567</v>
      </c>
      <c r="CU55" s="17">
        <v>0.11359349304920949</v>
      </c>
      <c r="CV55" s="14">
        <v>551</v>
      </c>
      <c r="CW55" s="15">
        <v>0.05106069086690118</v>
      </c>
      <c r="CX55" s="14">
        <v>4587</v>
      </c>
      <c r="CY55" s="15">
        <v>0.29177329081725145</v>
      </c>
      <c r="CZ55" s="14">
        <v>983</v>
      </c>
      <c r="DA55" s="15">
        <v>0.12391964258700848</v>
      </c>
      <c r="DB55" s="16">
        <v>7341</v>
      </c>
      <c r="DC55" s="17">
        <v>0.12310700549462067</v>
      </c>
      <c r="DD55" s="14">
        <v>902</v>
      </c>
      <c r="DE55" s="15">
        <v>0.08435330380655973</v>
      </c>
      <c r="DF55" s="14">
        <v>4479</v>
      </c>
      <c r="DG55" s="15">
        <v>0.29122956223885893</v>
      </c>
      <c r="DH55" s="14">
        <v>907</v>
      </c>
      <c r="DI55" s="15">
        <v>0.11604223067199583</v>
      </c>
      <c r="DJ55" s="16">
        <v>7358</v>
      </c>
      <c r="DK55" s="17">
        <v>0.12525854364386943</v>
      </c>
      <c r="DL55" s="14">
        <v>939</v>
      </c>
      <c r="DM55" s="15">
        <v>0.08397920106176898</v>
      </c>
      <c r="DN55" s="14">
        <v>4863</v>
      </c>
      <c r="DO55" s="15">
        <v>0.30655548383192466</v>
      </c>
      <c r="DP55" s="14">
        <v>987</v>
      </c>
      <c r="DQ55" s="15">
        <v>0.12197518231396931</v>
      </c>
      <c r="DR55" s="14">
        <v>7949</v>
      </c>
      <c r="DS55" s="17">
        <v>0.13033130286050074</v>
      </c>
      <c r="DT55" s="14">
        <v>1334</v>
      </c>
      <c r="DU55" s="15">
        <v>0.11444906587599006</v>
      </c>
      <c r="DV55" s="14">
        <v>5148</v>
      </c>
      <c r="DW55" s="15">
        <v>0.3168138423278802</v>
      </c>
      <c r="DX55" s="14">
        <v>977</v>
      </c>
      <c r="DY55" s="15">
        <v>0.11552532688819465</v>
      </c>
      <c r="DZ55" s="16">
        <v>8496</v>
      </c>
      <c r="EA55" s="17">
        <v>0.13318547488240456</v>
      </c>
      <c r="EB55" s="14">
        <v>1199</v>
      </c>
      <c r="EC55" s="15">
        <v>0.10171904334894043</v>
      </c>
      <c r="ED55" s="14">
        <v>5022</v>
      </c>
      <c r="EE55" s="15">
        <v>0.3117513885103908</v>
      </c>
      <c r="EF55" s="14">
        <v>942</v>
      </c>
      <c r="EG55" s="15">
        <v>0.11011297684938953</v>
      </c>
      <c r="EH55" s="16">
        <v>8398</v>
      </c>
      <c r="EI55" s="17">
        <v>0.13144226346144544</v>
      </c>
      <c r="EJ55" s="14">
        <v>1052</v>
      </c>
      <c r="EK55" s="15">
        <v>0.08854391550957781</v>
      </c>
      <c r="EL55" s="14">
        <v>5552</v>
      </c>
      <c r="EM55" s="15">
        <v>0.3447370169443956</v>
      </c>
      <c r="EN55" s="14">
        <v>709</v>
      </c>
      <c r="EO55" s="15">
        <v>0.08226728164070432</v>
      </c>
      <c r="EP55" s="14">
        <v>8376</v>
      </c>
      <c r="EQ55" s="17">
        <v>0.1299493746651779</v>
      </c>
      <c r="ER55" s="14">
        <v>833</v>
      </c>
      <c r="ES55" s="15">
        <v>0.07032099465796814</v>
      </c>
      <c r="ET55" s="14">
        <v>5568</v>
      </c>
      <c r="EU55" s="15">
        <v>0.34567061216229134</v>
      </c>
      <c r="EV55" s="14">
        <v>533</v>
      </c>
      <c r="EW55" s="15">
        <v>0.06147529166162062</v>
      </c>
      <c r="EX55" s="16">
        <v>8075</v>
      </c>
      <c r="EY55" s="17">
        <v>0.12477926046615986</v>
      </c>
      <c r="EZ55" s="14">
        <v>1161</v>
      </c>
      <c r="FA55" s="15">
        <v>0.09535127623700007</v>
      </c>
      <c r="FB55" s="14">
        <v>4861</v>
      </c>
      <c r="FC55" s="15">
        <v>0.2963941255306254</v>
      </c>
      <c r="FD55" s="14">
        <v>966</v>
      </c>
      <c r="FE55" s="15">
        <v>0.10996028453077351</v>
      </c>
      <c r="FF55" s="14">
        <v>7789</v>
      </c>
      <c r="FG55" s="17">
        <v>0.11789286446210491</v>
      </c>
      <c r="FH55" s="14">
        <v>1187</v>
      </c>
      <c r="FI55" s="15">
        <v>0.09870420586354539</v>
      </c>
      <c r="FJ55" s="14">
        <v>4332</v>
      </c>
      <c r="FK55" s="15">
        <v>0.2650366383173722</v>
      </c>
      <c r="FL55" s="14">
        <v>969</v>
      </c>
      <c r="FM55" s="15">
        <v>0.11049509556856511</v>
      </c>
      <c r="FN55" s="14">
        <v>7452</v>
      </c>
      <c r="FO55" s="17">
        <v>0.11380257909752661</v>
      </c>
      <c r="FP55" s="14">
        <v>1401</v>
      </c>
      <c r="FQ55" s="15">
        <v>0.1161696358608452</v>
      </c>
      <c r="FR55" s="14">
        <v>3812</v>
      </c>
      <c r="FS55" s="15">
        <v>0.22963481919269987</v>
      </c>
      <c r="FT55" s="14">
        <v>716</v>
      </c>
      <c r="FU55" s="15">
        <v>0.07997587320026361</v>
      </c>
      <c r="FV55" s="14">
        <v>7199</v>
      </c>
      <c r="FW55" s="17">
        <v>0.10825171599044306</v>
      </c>
      <c r="FX55" s="14">
        <v>1138</v>
      </c>
      <c r="FY55" s="15">
        <v>0.09650725161255307</v>
      </c>
      <c r="FZ55" s="14">
        <v>3953</v>
      </c>
      <c r="GA55" s="15">
        <v>0.24175285189472956</v>
      </c>
      <c r="GB55" s="14">
        <v>873</v>
      </c>
      <c r="GC55" s="15">
        <v>0.09954401316307088</v>
      </c>
      <c r="GD55" s="14">
        <v>6975</v>
      </c>
      <c r="GE55" s="17">
        <v>0.10653257766224912</v>
      </c>
      <c r="GF55" s="66">
        <v>1148</v>
      </c>
      <c r="GG55" s="15">
        <f>((GF55*100)/GF79)</f>
        <v>0.09903879314156358</v>
      </c>
      <c r="GH55" s="14">
        <v>3884.75</v>
      </c>
      <c r="GI55" s="15">
        <f>((GH55*100)/GH79)</f>
        <v>0.24153947333855924</v>
      </c>
      <c r="GJ55" s="14">
        <v>701</v>
      </c>
      <c r="GK55" s="15">
        <f>((GJ55*100)/GJ79)</f>
        <v>0.08033338929548993</v>
      </c>
      <c r="GL55" s="14">
        <v>6853.25</v>
      </c>
      <c r="GM55" s="56">
        <f>(GL55*100)/GL79</f>
        <v>0.10610447743631951</v>
      </c>
      <c r="GN55" s="73">
        <v>898.75</v>
      </c>
      <c r="GO55" s="15">
        <f>((GN55*100)/GN79)</f>
        <v>0.07979370386614368</v>
      </c>
      <c r="GP55" s="16">
        <v>3830</v>
      </c>
      <c r="GQ55" s="15">
        <f>((GP55*100)/GP79)</f>
        <v>0.2520709471121587</v>
      </c>
      <c r="GR55" s="16">
        <v>793.75</v>
      </c>
      <c r="GS55" s="15">
        <f>((GR55*100)/GR79)</f>
        <v>0.09491949033465473</v>
      </c>
      <c r="GT55" s="14">
        <v>6579.75</v>
      </c>
      <c r="GU55" s="56">
        <f>(GT55*100)/GT79</f>
        <v>0.10646695640910528</v>
      </c>
      <c r="GV55" s="73">
        <v>2293</v>
      </c>
      <c r="GW55" s="56">
        <f>(GV55*100)/GV79</f>
        <v>0.1362983322624037</v>
      </c>
      <c r="GX55" s="85">
        <v>1151</v>
      </c>
      <c r="GY55" s="56">
        <f>(GX55*100)/GX79</f>
        <v>0.14172415873598304</v>
      </c>
      <c r="GZ55" s="85">
        <v>713</v>
      </c>
      <c r="HA55" s="56">
        <f>(GZ55*100)/GZ79</f>
        <v>0.07845139369506064</v>
      </c>
      <c r="HB55" s="86">
        <v>6014</v>
      </c>
      <c r="HC55" s="56">
        <f>(HB55*100)/HB79</f>
        <v>0.09598584759381802</v>
      </c>
      <c r="HD55" s="73">
        <v>840.5000000000002</v>
      </c>
      <c r="HE55" s="56">
        <f>(HD55*100)/HD79</f>
        <v>0.0695661098412043</v>
      </c>
      <c r="HF55" s="85">
        <v>3517.4999999999986</v>
      </c>
      <c r="HG55" s="56">
        <f>(HF55*100)/HF79</f>
        <v>0.22183405204728224</v>
      </c>
      <c r="HH55" s="85">
        <v>632.7499999999999</v>
      </c>
      <c r="HI55" s="56">
        <f>(HH55*100)/HH79</f>
        <v>0.07045468463803939</v>
      </c>
      <c r="HJ55" s="85">
        <v>6425.999999999999</v>
      </c>
      <c r="HK55" s="56">
        <f>(HJ55*100)/HJ79</f>
        <v>0.0969709590765123</v>
      </c>
    </row>
    <row r="56" spans="2:219" ht="14.25">
      <c r="B56" s="4">
        <v>62</v>
      </c>
      <c r="C56" s="3" t="s">
        <v>59</v>
      </c>
      <c r="D56" s="10">
        <v>1774</v>
      </c>
      <c r="E56" s="11">
        <v>0.26758173385120104</v>
      </c>
      <c r="F56" s="12">
        <v>7067</v>
      </c>
      <c r="G56" s="11">
        <v>0.6888934812954746</v>
      </c>
      <c r="H56" s="12">
        <v>86</v>
      </c>
      <c r="I56" s="11">
        <v>0.018078354953784577</v>
      </c>
      <c r="J56" s="12">
        <v>9981</v>
      </c>
      <c r="K56" s="13">
        <v>0.27522093366654343</v>
      </c>
      <c r="L56" s="10">
        <v>1696</v>
      </c>
      <c r="M56" s="11">
        <v>0.23692544531785867</v>
      </c>
      <c r="N56" s="10">
        <v>7394</v>
      </c>
      <c r="O56" s="11">
        <v>0.6602416480860225</v>
      </c>
      <c r="P56" s="10">
        <v>131</v>
      </c>
      <c r="Q56" s="11">
        <v>0.02493794069719629</v>
      </c>
      <c r="R56" s="10">
        <v>10475</v>
      </c>
      <c r="S56" s="13">
        <v>0.2650180477923048</v>
      </c>
      <c r="T56" s="10">
        <v>1868</v>
      </c>
      <c r="U56" s="11">
        <v>0.24609061087910206</v>
      </c>
      <c r="V56" s="10">
        <v>8087</v>
      </c>
      <c r="W56" s="11">
        <v>0.7050031950497216</v>
      </c>
      <c r="X56" s="10">
        <v>188</v>
      </c>
      <c r="Y56" s="11">
        <v>0.03415008964398532</v>
      </c>
      <c r="Z56" s="10">
        <v>11568</v>
      </c>
      <c r="AA56" s="13">
        <v>0.28089526137367204</v>
      </c>
      <c r="AB56" s="10">
        <v>2059</v>
      </c>
      <c r="AC56" s="11">
        <v>0.26552803841967615</v>
      </c>
      <c r="AD56" s="10">
        <v>8623</v>
      </c>
      <c r="AE56" s="11">
        <v>0.7321979439358675</v>
      </c>
      <c r="AF56" s="10">
        <v>144</v>
      </c>
      <c r="AG56" s="11">
        <v>0.02477227569478492</v>
      </c>
      <c r="AH56" s="10">
        <v>12229</v>
      </c>
      <c r="AI56" s="13">
        <v>0.30386745822785316</v>
      </c>
      <c r="AJ56" s="10">
        <v>1953</v>
      </c>
      <c r="AK56" s="11">
        <v>0.27011813000247575</v>
      </c>
      <c r="AL56" s="10">
        <v>9133</v>
      </c>
      <c r="AM56" s="11">
        <v>0.8155294378177779</v>
      </c>
      <c r="AN56" s="10">
        <v>82</v>
      </c>
      <c r="AO56" s="11">
        <v>0.01497982290926429</v>
      </c>
      <c r="AP56" s="10">
        <v>12832</v>
      </c>
      <c r="AQ56" s="13">
        <v>0.31950361408584665</v>
      </c>
      <c r="AR56" s="10">
        <v>1817</v>
      </c>
      <c r="AS56" s="11">
        <v>0.2610849754720939</v>
      </c>
      <c r="AT56" s="10">
        <v>8440</v>
      </c>
      <c r="AU56" s="11">
        <v>0.8147882129879558</v>
      </c>
      <c r="AV56" s="10">
        <v>85</v>
      </c>
      <c r="AW56" s="11">
        <v>0.016697179944526075</v>
      </c>
      <c r="AX56" s="10">
        <v>11943</v>
      </c>
      <c r="AY56" s="13">
        <v>0.3154666624403696</v>
      </c>
      <c r="AZ56" s="10">
        <v>2076</v>
      </c>
      <c r="BA56" s="11">
        <v>0.3235065870055071</v>
      </c>
      <c r="BB56" s="10">
        <v>7720</v>
      </c>
      <c r="BC56" s="11">
        <v>0.8206314397510893</v>
      </c>
      <c r="BD56" s="10">
        <v>75</v>
      </c>
      <c r="BE56" s="11">
        <v>0.01551368927942016</v>
      </c>
      <c r="BF56" s="10">
        <v>11326</v>
      </c>
      <c r="BG56" s="13">
        <v>0.3230109203700794</v>
      </c>
      <c r="BH56" s="10">
        <v>2155</v>
      </c>
      <c r="BI56" s="11">
        <v>0.3043703629422374</v>
      </c>
      <c r="BJ56" s="10">
        <v>7340</v>
      </c>
      <c r="BK56" s="11">
        <v>0.7155823416895932</v>
      </c>
      <c r="BL56" s="12">
        <v>56</v>
      </c>
      <c r="BM56" s="11">
        <v>0.010553532795103161</v>
      </c>
      <c r="BN56" s="12">
        <v>10791</v>
      </c>
      <c r="BO56" s="13">
        <v>0.27744189879168407</v>
      </c>
      <c r="BP56" s="10">
        <v>2333</v>
      </c>
      <c r="BQ56" s="11">
        <v>0.2917478988023705</v>
      </c>
      <c r="BR56" s="10">
        <v>8205</v>
      </c>
      <c r="BS56" s="11">
        <v>0.7091064653570596</v>
      </c>
      <c r="BT56" s="10">
        <v>97</v>
      </c>
      <c r="BU56" s="11">
        <v>0.016331396014465913</v>
      </c>
      <c r="BV56" s="12">
        <v>11983</v>
      </c>
      <c r="BW56" s="13">
        <v>0.2730883643572624</v>
      </c>
      <c r="BX56" s="10">
        <v>2553</v>
      </c>
      <c r="BY56" s="11">
        <v>0.28907559219167533</v>
      </c>
      <c r="BZ56" s="10">
        <v>8619</v>
      </c>
      <c r="CA56" s="11">
        <v>0.6695887533327947</v>
      </c>
      <c r="CB56" s="10">
        <v>147</v>
      </c>
      <c r="CC56" s="11">
        <v>0.022545044077861686</v>
      </c>
      <c r="CD56" s="10">
        <v>12798</v>
      </c>
      <c r="CE56" s="13">
        <v>0.26166358584612226</v>
      </c>
      <c r="CF56" s="10">
        <v>2499</v>
      </c>
      <c r="CG56" s="11">
        <v>0.2600529887882717</v>
      </c>
      <c r="CH56" s="10">
        <v>8364</v>
      </c>
      <c r="CI56" s="11">
        <v>0.5959888326913129</v>
      </c>
      <c r="CJ56" s="10">
        <v>208</v>
      </c>
      <c r="CK56" s="11">
        <v>0.029253830423421067</v>
      </c>
      <c r="CL56" s="10">
        <v>12366</v>
      </c>
      <c r="CM56" s="13">
        <v>0.2328507915251049</v>
      </c>
      <c r="CN56" s="10">
        <v>2733</v>
      </c>
      <c r="CO56" s="11">
        <v>0.26127332746352644</v>
      </c>
      <c r="CP56" s="10">
        <v>8586</v>
      </c>
      <c r="CQ56" s="11">
        <v>0.5611867406723783</v>
      </c>
      <c r="CR56" s="10">
        <v>200</v>
      </c>
      <c r="CS56" s="11">
        <v>0.026192135025694483</v>
      </c>
      <c r="CT56" s="10">
        <v>12936</v>
      </c>
      <c r="CU56" s="13">
        <v>0.22376205665974935</v>
      </c>
      <c r="CV56" s="10">
        <v>2716</v>
      </c>
      <c r="CW56" s="11">
        <v>0.25168935824773797</v>
      </c>
      <c r="CX56" s="10">
        <v>8843</v>
      </c>
      <c r="CY56" s="11">
        <v>0.5624920886629506</v>
      </c>
      <c r="CZ56" s="10">
        <v>156</v>
      </c>
      <c r="DA56" s="11">
        <v>0.019665782546870115</v>
      </c>
      <c r="DB56" s="12">
        <v>13213</v>
      </c>
      <c r="DC56" s="13">
        <v>0.22157919406081228</v>
      </c>
      <c r="DD56" s="10">
        <v>2664</v>
      </c>
      <c r="DE56" s="11">
        <v>0.24913215226238927</v>
      </c>
      <c r="DF56" s="10">
        <v>9157</v>
      </c>
      <c r="DG56" s="11">
        <v>0.5953983258363991</v>
      </c>
      <c r="DH56" s="10">
        <v>268</v>
      </c>
      <c r="DI56" s="11">
        <v>0.034288112260303066</v>
      </c>
      <c r="DJ56" s="12">
        <v>13424</v>
      </c>
      <c r="DK56" s="13">
        <v>0.22852279014342256</v>
      </c>
      <c r="DL56" s="10">
        <v>2672</v>
      </c>
      <c r="DM56" s="11">
        <v>0.23896956894254176</v>
      </c>
      <c r="DN56" s="10">
        <v>9526</v>
      </c>
      <c r="DO56" s="11">
        <v>0.6005032981663405</v>
      </c>
      <c r="DP56" s="10">
        <v>269</v>
      </c>
      <c r="DQ56" s="11">
        <v>0.03324348940471909</v>
      </c>
      <c r="DR56" s="10">
        <v>13947</v>
      </c>
      <c r="DS56" s="13">
        <v>0.22867413272051879</v>
      </c>
      <c r="DT56" s="10">
        <v>2963</v>
      </c>
      <c r="DU56" s="11">
        <v>0.2542073329764307</v>
      </c>
      <c r="DV56" s="10">
        <v>10524</v>
      </c>
      <c r="DW56" s="11">
        <v>0.6476590669500021</v>
      </c>
      <c r="DX56" s="10">
        <v>275</v>
      </c>
      <c r="DY56" s="11">
        <v>0.032517364272521526</v>
      </c>
      <c r="DZ56" s="12">
        <v>15693</v>
      </c>
      <c r="EA56" s="13">
        <v>0.24600749262353752</v>
      </c>
      <c r="EB56" s="10">
        <v>3113</v>
      </c>
      <c r="EC56" s="11">
        <v>0.2640962318142215</v>
      </c>
      <c r="ED56" s="10">
        <v>10290</v>
      </c>
      <c r="EE56" s="11">
        <v>0.6387737530410038</v>
      </c>
      <c r="EF56" s="10">
        <v>286</v>
      </c>
      <c r="EG56" s="11">
        <v>0.033431328427733976</v>
      </c>
      <c r="EH56" s="12">
        <v>15621</v>
      </c>
      <c r="EI56" s="13">
        <v>0.24449387920114782</v>
      </c>
      <c r="EJ56" s="10">
        <v>3306</v>
      </c>
      <c r="EK56" s="11">
        <v>0.2782568295386542</v>
      </c>
      <c r="EL56" s="10">
        <v>10058</v>
      </c>
      <c r="EM56" s="11">
        <v>0.6245253812007802</v>
      </c>
      <c r="EN56" s="10">
        <v>264</v>
      </c>
      <c r="EO56" s="11">
        <v>0.03063266904533983</v>
      </c>
      <c r="EP56" s="10">
        <v>15573</v>
      </c>
      <c r="EQ56" s="13">
        <v>0.24160716471595217</v>
      </c>
      <c r="ER56" s="10">
        <v>3457</v>
      </c>
      <c r="ES56" s="11">
        <v>0.29183634877862646</v>
      </c>
      <c r="ET56" s="10">
        <v>10017</v>
      </c>
      <c r="EU56" s="11">
        <v>0.6218718609967084</v>
      </c>
      <c r="EV56" s="10">
        <v>256</v>
      </c>
      <c r="EW56" s="11">
        <v>0.02952659411890221</v>
      </c>
      <c r="EX56" s="12">
        <v>15729</v>
      </c>
      <c r="EY56" s="13">
        <v>0.24305300159408402</v>
      </c>
      <c r="EZ56" s="10">
        <v>3920</v>
      </c>
      <c r="FA56" s="11">
        <v>0.3219440162351768</v>
      </c>
      <c r="FB56" s="10">
        <v>10903</v>
      </c>
      <c r="FC56" s="11">
        <v>0.6647984263856014</v>
      </c>
      <c r="FD56" s="10">
        <v>290</v>
      </c>
      <c r="FE56" s="11">
        <v>0.03301085146368977</v>
      </c>
      <c r="FF56" s="10">
        <v>17702</v>
      </c>
      <c r="FG56" s="13">
        <v>0.2679342003733703</v>
      </c>
      <c r="FH56" s="10">
        <v>3911</v>
      </c>
      <c r="FI56" s="11">
        <v>0.3252166378536866</v>
      </c>
      <c r="FJ56" s="10">
        <v>10777</v>
      </c>
      <c r="FK56" s="11">
        <v>0.6593489961094922</v>
      </c>
      <c r="FL56" s="10">
        <v>292</v>
      </c>
      <c r="FM56" s="11">
        <v>0.03329676770487205</v>
      </c>
      <c r="FN56" s="10">
        <v>17468</v>
      </c>
      <c r="FO56" s="13">
        <v>0.26676106436870567</v>
      </c>
      <c r="FP56" s="10">
        <v>3922</v>
      </c>
      <c r="FQ56" s="11">
        <v>0.32520864514363657</v>
      </c>
      <c r="FR56" s="10">
        <v>11198</v>
      </c>
      <c r="FS56" s="11">
        <v>0.674567341374568</v>
      </c>
      <c r="FT56" s="10">
        <v>287</v>
      </c>
      <c r="FU56" s="11">
        <v>0.03205736816826209</v>
      </c>
      <c r="FV56" s="10">
        <v>18065</v>
      </c>
      <c r="FW56" s="13">
        <v>0.2716442907858527</v>
      </c>
      <c r="FX56" s="10">
        <v>4332</v>
      </c>
      <c r="FY56" s="11">
        <v>0.3673720685286291</v>
      </c>
      <c r="FZ56" s="10">
        <v>11593</v>
      </c>
      <c r="GA56" s="11">
        <v>0.708990845437794</v>
      </c>
      <c r="GB56" s="10">
        <v>339</v>
      </c>
      <c r="GC56" s="11">
        <v>0.038654548066759484</v>
      </c>
      <c r="GD56" s="10">
        <v>19023</v>
      </c>
      <c r="GE56" s="13">
        <v>0.29054755912099856</v>
      </c>
      <c r="GF56" s="65">
        <v>4484</v>
      </c>
      <c r="GG56" s="11">
        <f>((GF56*100)/GF79)</f>
        <v>0.3868379341870828</v>
      </c>
      <c r="GH56" s="10">
        <v>11124.25</v>
      </c>
      <c r="GI56" s="11">
        <f>((GH56*100)/GH79)</f>
        <v>0.6916649684758267</v>
      </c>
      <c r="GJ56" s="52">
        <v>282</v>
      </c>
      <c r="GK56" s="11">
        <f>((GJ56*100)/GJ79)</f>
        <v>0.032316712954819055</v>
      </c>
      <c r="GL56" s="52">
        <v>18711.25</v>
      </c>
      <c r="GM56" s="55">
        <f>(GL56*100)/GL79</f>
        <v>0.2896942915303445</v>
      </c>
      <c r="GN56" s="72">
        <v>4427.5</v>
      </c>
      <c r="GO56" s="11">
        <f>((GN56*100)/GN79)</f>
        <v>0.3930866468621431</v>
      </c>
      <c r="GP56" s="12">
        <v>10280.25</v>
      </c>
      <c r="GQ56" s="11">
        <f>((GP56*100)/GP79)</f>
        <v>0.6765933039294438</v>
      </c>
      <c r="GR56" s="80">
        <v>276.25</v>
      </c>
      <c r="GS56" s="11">
        <f>((GR56*100)/GR79)</f>
        <v>0.03303497222670661</v>
      </c>
      <c r="GT56" s="52">
        <v>17573</v>
      </c>
      <c r="GU56" s="55">
        <f>(GT56*100)/GT79</f>
        <v>0.2843487708464922</v>
      </c>
      <c r="GV56" s="82">
        <v>1854</v>
      </c>
      <c r="GW56" s="83">
        <f>(GV56*100)/GV79</f>
        <v>0.11020371042934866</v>
      </c>
      <c r="GX56" s="84">
        <v>1080</v>
      </c>
      <c r="GY56" s="83">
        <f>(GX56*100)/GX79</f>
        <v>0.1329818344351535</v>
      </c>
      <c r="GZ56" s="84">
        <v>213</v>
      </c>
      <c r="HA56" s="83">
        <f>(GZ56*100)/GZ79</f>
        <v>0.02343639110385402</v>
      </c>
      <c r="HB56" s="48">
        <v>4154</v>
      </c>
      <c r="HC56" s="83">
        <f>(HB56*100)/HB79</f>
        <v>0.06629950297717327</v>
      </c>
      <c r="HD56" s="82">
        <v>4234.750000000002</v>
      </c>
      <c r="HE56" s="83">
        <f>(HD56*100)/HD79</f>
        <v>0.35049980208214154</v>
      </c>
      <c r="HF56" s="84">
        <v>8882.499999999998</v>
      </c>
      <c r="HG56" s="83">
        <f>(HF56*100)/HF79</f>
        <v>0.560182222405113</v>
      </c>
      <c r="HH56" s="84">
        <v>278.75</v>
      </c>
      <c r="HI56" s="83">
        <f>(HH56*100)/HH79</f>
        <v>0.031037919151092035</v>
      </c>
      <c r="HJ56" s="84">
        <v>15735.75</v>
      </c>
      <c r="HK56" s="83">
        <f>(HJ56*100)/HJ79</f>
        <v>0.2374588809972345</v>
      </c>
    </row>
    <row r="57" spans="2:219" ht="14.25">
      <c r="B57" s="19">
        <v>63</v>
      </c>
      <c r="C57" s="20" t="s">
        <v>60</v>
      </c>
      <c r="D57" s="14">
        <v>4059</v>
      </c>
      <c r="E57" s="15">
        <v>0.6122402805535654</v>
      </c>
      <c r="F57" s="16">
        <v>19368</v>
      </c>
      <c r="G57" s="15">
        <v>1.8879990018014365</v>
      </c>
      <c r="H57" s="16">
        <v>5436</v>
      </c>
      <c r="I57" s="15">
        <v>1.1427202038229414</v>
      </c>
      <c r="J57" s="16">
        <v>39013</v>
      </c>
      <c r="K57" s="17">
        <v>1.075763378933259</v>
      </c>
      <c r="L57" s="14">
        <v>4437</v>
      </c>
      <c r="M57" s="15">
        <v>0.6198338448557423</v>
      </c>
      <c r="N57" s="14">
        <v>21384</v>
      </c>
      <c r="O57" s="15">
        <v>1.9094681366880586</v>
      </c>
      <c r="P57" s="14">
        <v>5972</v>
      </c>
      <c r="Q57" s="15">
        <v>1.1368655102569178</v>
      </c>
      <c r="R57" s="14">
        <v>44519</v>
      </c>
      <c r="S57" s="17">
        <v>1.1263330281303692</v>
      </c>
      <c r="T57" s="14">
        <v>5660</v>
      </c>
      <c r="U57" s="15">
        <v>0.7456492813574506</v>
      </c>
      <c r="V57" s="14">
        <v>22624</v>
      </c>
      <c r="W57" s="15">
        <v>1.9723002701625945</v>
      </c>
      <c r="X57" s="14">
        <v>6874</v>
      </c>
      <c r="Y57" s="15">
        <v>1.2486580649614631</v>
      </c>
      <c r="Z57" s="14">
        <v>49213</v>
      </c>
      <c r="AA57" s="17">
        <v>1.194994683435557</v>
      </c>
      <c r="AB57" s="14">
        <v>6485</v>
      </c>
      <c r="AC57" s="15">
        <v>0.8363037052703254</v>
      </c>
      <c r="AD57" s="14">
        <v>22514</v>
      </c>
      <c r="AE57" s="15">
        <v>1.9117133839466682</v>
      </c>
      <c r="AF57" s="14">
        <v>7139</v>
      </c>
      <c r="AG57" s="15">
        <v>1.2281199735074273</v>
      </c>
      <c r="AH57" s="14">
        <v>47569</v>
      </c>
      <c r="AI57" s="17">
        <v>1.1819994374389358</v>
      </c>
      <c r="AJ57" s="14">
        <v>5097</v>
      </c>
      <c r="AK57" s="15">
        <v>0.7049626772261233</v>
      </c>
      <c r="AL57" s="14">
        <v>22378</v>
      </c>
      <c r="AM57" s="15">
        <v>1.998239106480481</v>
      </c>
      <c r="AN57" s="14">
        <v>6861</v>
      </c>
      <c r="AO57" s="15">
        <v>1.2533727436641744</v>
      </c>
      <c r="AP57" s="14">
        <v>47278</v>
      </c>
      <c r="AQ57" s="17">
        <v>1.1771736180447834</v>
      </c>
      <c r="AR57" s="14">
        <v>5065</v>
      </c>
      <c r="AS57" s="15">
        <v>0.7277905342686604</v>
      </c>
      <c r="AT57" s="14">
        <v>20704</v>
      </c>
      <c r="AU57" s="15">
        <v>1.9987411329031561</v>
      </c>
      <c r="AV57" s="14">
        <v>6848</v>
      </c>
      <c r="AW57" s="15">
        <v>1.3452033912954655</v>
      </c>
      <c r="AX57" s="14">
        <v>44529</v>
      </c>
      <c r="AY57" s="17">
        <v>1.1762048908822924</v>
      </c>
      <c r="AZ57" s="14">
        <v>4312</v>
      </c>
      <c r="BA57" s="15">
        <v>0.6719462443004559</v>
      </c>
      <c r="BB57" s="14">
        <v>20105</v>
      </c>
      <c r="BC57" s="15">
        <v>2.13714962385954</v>
      </c>
      <c r="BD57" s="14">
        <v>6405</v>
      </c>
      <c r="BE57" s="15">
        <v>1.3248690644624816</v>
      </c>
      <c r="BF57" s="14">
        <v>42291</v>
      </c>
      <c r="BG57" s="17">
        <v>1.2061146771473623</v>
      </c>
      <c r="BH57" s="14">
        <v>4660</v>
      </c>
      <c r="BI57" s="15">
        <v>0.6581744275224253</v>
      </c>
      <c r="BJ57" s="14">
        <v>22262</v>
      </c>
      <c r="BK57" s="15">
        <v>2.1703397943724423</v>
      </c>
      <c r="BL57" s="16">
        <v>6849</v>
      </c>
      <c r="BM57" s="15">
        <v>1.2907347520296706</v>
      </c>
      <c r="BN57" s="16">
        <v>46570</v>
      </c>
      <c r="BO57" s="17">
        <v>1.197337524486028</v>
      </c>
      <c r="BP57" s="14">
        <v>6955</v>
      </c>
      <c r="BQ57" s="15">
        <v>0.8697413785557166</v>
      </c>
      <c r="BR57" s="14">
        <v>26853</v>
      </c>
      <c r="BS57" s="15">
        <v>2.3207356385415134</v>
      </c>
      <c r="BT57" s="14">
        <v>8253</v>
      </c>
      <c r="BU57" s="15">
        <v>1.3895155804885275</v>
      </c>
      <c r="BV57" s="16">
        <v>56836</v>
      </c>
      <c r="BW57" s="17">
        <v>1.2952724924150352</v>
      </c>
      <c r="BX57" s="14">
        <v>8463</v>
      </c>
      <c r="BY57" s="15">
        <v>0.9582635083110648</v>
      </c>
      <c r="BZ57" s="14">
        <v>30060</v>
      </c>
      <c r="CA57" s="15">
        <v>2.335286915556771</v>
      </c>
      <c r="CB57" s="14">
        <v>8780</v>
      </c>
      <c r="CC57" s="15">
        <v>1.3465679388001743</v>
      </c>
      <c r="CD57" s="14">
        <v>64534</v>
      </c>
      <c r="CE57" s="17">
        <v>1.3194403695103651</v>
      </c>
      <c r="CF57" s="14">
        <v>9695</v>
      </c>
      <c r="CG57" s="15">
        <v>1.0088890461393734</v>
      </c>
      <c r="CH57" s="14">
        <v>33575</v>
      </c>
      <c r="CI57" s="15">
        <v>2.392434846677526</v>
      </c>
      <c r="CJ57" s="14">
        <v>9502</v>
      </c>
      <c r="CK57" s="15">
        <v>1.3363937340545529</v>
      </c>
      <c r="CL57" s="14">
        <v>72198</v>
      </c>
      <c r="CM57" s="17">
        <v>1.359482568860547</v>
      </c>
      <c r="CN57" s="14">
        <v>11521</v>
      </c>
      <c r="CO57" s="15">
        <v>1.1014013925017518</v>
      </c>
      <c r="CP57" s="14">
        <v>37540</v>
      </c>
      <c r="CQ57" s="15">
        <v>2.4536396744515585</v>
      </c>
      <c r="CR57" s="14">
        <v>10336</v>
      </c>
      <c r="CS57" s="15">
        <v>1.353609538127891</v>
      </c>
      <c r="CT57" s="14">
        <v>80116</v>
      </c>
      <c r="CU57" s="17">
        <v>1.3858163985275571</v>
      </c>
      <c r="CV57" s="14">
        <v>13012</v>
      </c>
      <c r="CW57" s="15">
        <v>1.2058107251544794</v>
      </c>
      <c r="CX57" s="14">
        <v>39526</v>
      </c>
      <c r="CY57" s="15">
        <v>2.514199061007779</v>
      </c>
      <c r="CZ57" s="14">
        <v>10777</v>
      </c>
      <c r="DA57" s="15">
        <v>1.3585778109462772</v>
      </c>
      <c r="DB57" s="16">
        <v>87751</v>
      </c>
      <c r="DC57" s="17">
        <v>1.4715655686089713</v>
      </c>
      <c r="DD57" s="14">
        <v>13332</v>
      </c>
      <c r="DE57" s="15">
        <v>1.2467829782140292</v>
      </c>
      <c r="DF57" s="14">
        <v>38416</v>
      </c>
      <c r="DG57" s="15">
        <v>2.497851052236661</v>
      </c>
      <c r="DH57" s="14">
        <v>11562</v>
      </c>
      <c r="DI57" s="15">
        <v>1.4792505744538211</v>
      </c>
      <c r="DJ57" s="16">
        <v>87902</v>
      </c>
      <c r="DK57" s="17">
        <v>1.4963952845044048</v>
      </c>
      <c r="DL57" s="14">
        <v>14186</v>
      </c>
      <c r="DM57" s="15">
        <v>1.2687209225370126</v>
      </c>
      <c r="DN57" s="14">
        <v>40753</v>
      </c>
      <c r="DO57" s="15">
        <v>2.5690017751598653</v>
      </c>
      <c r="DP57" s="14">
        <v>12726</v>
      </c>
      <c r="DQ57" s="15">
        <v>1.5727012868567107</v>
      </c>
      <c r="DR57" s="14">
        <v>92967</v>
      </c>
      <c r="DS57" s="17">
        <v>1.5242810709563683</v>
      </c>
      <c r="DT57" s="14">
        <v>15563</v>
      </c>
      <c r="DU57" s="15">
        <v>1.3352105039190654</v>
      </c>
      <c r="DV57" s="14">
        <v>42921</v>
      </c>
      <c r="DW57" s="15">
        <v>2.641407716891015</v>
      </c>
      <c r="DX57" s="14">
        <v>14055</v>
      </c>
      <c r="DY57" s="15">
        <v>1.6619329267283274</v>
      </c>
      <c r="DZ57" s="16">
        <v>99585</v>
      </c>
      <c r="EA57" s="17">
        <v>1.5611199995485239</v>
      </c>
      <c r="EB57" s="14">
        <v>16601</v>
      </c>
      <c r="EC57" s="15">
        <v>1.408371842064854</v>
      </c>
      <c r="ED57" s="14">
        <v>43305</v>
      </c>
      <c r="EE57" s="15">
        <v>2.688250473803758</v>
      </c>
      <c r="EF57" s="14">
        <v>14595</v>
      </c>
      <c r="EG57" s="15">
        <v>1.7060497846250957</v>
      </c>
      <c r="EH57" s="16">
        <v>103269</v>
      </c>
      <c r="EI57" s="17">
        <v>1.6163266379376056</v>
      </c>
      <c r="EJ57" s="14">
        <v>15895</v>
      </c>
      <c r="EK57" s="15">
        <v>1.337837962951273</v>
      </c>
      <c r="EL57" s="14">
        <v>44995</v>
      </c>
      <c r="EM57" s="15">
        <v>2.7938476364216647</v>
      </c>
      <c r="EN57" s="14">
        <v>14154</v>
      </c>
      <c r="EO57" s="15">
        <v>1.6423287790444696</v>
      </c>
      <c r="EP57" s="14">
        <v>104865</v>
      </c>
      <c r="EQ57" s="17">
        <v>1.6269270742912942</v>
      </c>
      <c r="ER57" s="14">
        <v>16956</v>
      </c>
      <c r="ES57" s="15">
        <v>1.431407905666876</v>
      </c>
      <c r="ET57" s="14">
        <v>43970</v>
      </c>
      <c r="EU57" s="15">
        <v>2.7297300317485544</v>
      </c>
      <c r="EV57" s="14">
        <v>14973</v>
      </c>
      <c r="EW57" s="15">
        <v>1.7269597411809485</v>
      </c>
      <c r="EX57" s="16">
        <v>105897</v>
      </c>
      <c r="EY57" s="17">
        <v>1.6363776279362143</v>
      </c>
      <c r="EZ57" s="14">
        <v>18120</v>
      </c>
      <c r="FA57" s="15">
        <v>1.4881697893319907</v>
      </c>
      <c r="FB57" s="14">
        <v>44220</v>
      </c>
      <c r="FC57" s="15">
        <v>2.696265836446051</v>
      </c>
      <c r="FD57" s="14">
        <v>15188</v>
      </c>
      <c r="FE57" s="15">
        <v>1.7288579725190354</v>
      </c>
      <c r="FF57" s="14">
        <v>108505</v>
      </c>
      <c r="FG57" s="17">
        <v>1.6423116264553466</v>
      </c>
      <c r="FH57" s="14">
        <v>17778</v>
      </c>
      <c r="FI57" s="15">
        <v>1.4783179206757455</v>
      </c>
      <c r="FJ57" s="14">
        <v>45032</v>
      </c>
      <c r="FK57" s="15">
        <v>2.7551084710775404</v>
      </c>
      <c r="FL57" s="14">
        <v>16325</v>
      </c>
      <c r="FM57" s="15">
        <v>1.8615401807603977</v>
      </c>
      <c r="FN57" s="14">
        <v>111246</v>
      </c>
      <c r="FO57" s="17">
        <v>1.6988837512457655</v>
      </c>
      <c r="FP57" s="14">
        <v>19038</v>
      </c>
      <c r="FQ57" s="15">
        <v>1.5786135100062604</v>
      </c>
      <c r="FR57" s="14">
        <v>45342</v>
      </c>
      <c r="FS57" s="15">
        <v>2.7314013567249207</v>
      </c>
      <c r="FT57" s="14">
        <v>16838</v>
      </c>
      <c r="FU57" s="15">
        <v>1.8807733979693277</v>
      </c>
      <c r="FV57" s="14">
        <v>116044</v>
      </c>
      <c r="FW57" s="17">
        <v>1.744959318015693</v>
      </c>
      <c r="FX57" s="14">
        <v>17356</v>
      </c>
      <c r="FY57" s="15">
        <v>1.4718627934863542</v>
      </c>
      <c r="FZ57" s="14">
        <v>46889</v>
      </c>
      <c r="GA57" s="15">
        <v>2.867581450162402</v>
      </c>
      <c r="GB57" s="14">
        <v>15847</v>
      </c>
      <c r="GC57" s="15">
        <v>1.8069575906015856</v>
      </c>
      <c r="GD57" s="14">
        <v>114375</v>
      </c>
      <c r="GE57" s="17">
        <v>1.7469051713433323</v>
      </c>
      <c r="GF57" s="66">
        <v>17148.25</v>
      </c>
      <c r="GG57" s="15">
        <f>((GF57*100)/GF79)</f>
        <v>1.4793919725521059</v>
      </c>
      <c r="GH57" s="14">
        <v>43615.75</v>
      </c>
      <c r="GI57" s="15">
        <f>((GH57*100)/GH79)</f>
        <v>2.711866988677847</v>
      </c>
      <c r="GJ57" s="14">
        <v>16673</v>
      </c>
      <c r="GK57" s="15">
        <f>((GJ57*100)/GJ79)</f>
        <v>1.9106970038854545</v>
      </c>
      <c r="GL57" s="14">
        <v>110174.75</v>
      </c>
      <c r="GM57" s="56">
        <f>(GL57*100)/GL79</f>
        <v>1.7057650421956214</v>
      </c>
      <c r="GN57" s="73">
        <v>19215</v>
      </c>
      <c r="GO57" s="15">
        <f>((GN57*100)/GN79)</f>
        <v>1.705964973338471</v>
      </c>
      <c r="GP57" s="16">
        <v>43170.5</v>
      </c>
      <c r="GQ57" s="15">
        <f>((GP57*100)/GP79)</f>
        <v>2.841260789113694</v>
      </c>
      <c r="GR57" s="16">
        <v>16794.5</v>
      </c>
      <c r="GS57" s="15">
        <f>((GR57*100)/GR79)</f>
        <v>2.008346935968956</v>
      </c>
      <c r="GT57" s="14">
        <v>111080.25</v>
      </c>
      <c r="GU57" s="56">
        <f>(GT57*100)/GT79</f>
        <v>1.7973898909020125</v>
      </c>
      <c r="GV57" s="73">
        <v>35395</v>
      </c>
      <c r="GW57" s="56">
        <f>(GV57*100)/GV79</f>
        <v>2.1039160359475706</v>
      </c>
      <c r="GX57" s="85">
        <v>13689</v>
      </c>
      <c r="GY57" s="56">
        <f>(GX57*100)/GX79</f>
        <v>1.6855447514655706</v>
      </c>
      <c r="GZ57" s="85">
        <v>17823</v>
      </c>
      <c r="HA57" s="56">
        <f>(GZ57*100)/GZ79</f>
        <v>1.9610647823661513</v>
      </c>
      <c r="HB57" s="86">
        <v>94393</v>
      </c>
      <c r="HC57" s="56">
        <f>(HB57*100)/HB79</f>
        <v>1.506550068494058</v>
      </c>
      <c r="HD57" s="73">
        <v>20789.500000000004</v>
      </c>
      <c r="HE57" s="56">
        <f>(HD57*100)/HD79</f>
        <v>1.7206955866076346</v>
      </c>
      <c r="HF57" s="85">
        <v>43992.000000000015</v>
      </c>
      <c r="HG57" s="56">
        <f>(HF57*100)/HF79</f>
        <v>2.774391931105628</v>
      </c>
      <c r="HH57" s="85">
        <v>18766.24999999999</v>
      </c>
      <c r="HI57" s="56">
        <f>(HH57*100)/HH79</f>
        <v>2.089561794687643</v>
      </c>
      <c r="HJ57" s="85">
        <v>116318.75000000001</v>
      </c>
      <c r="HK57" s="56">
        <f>(HJ57*100)/HJ79</f>
        <v>1.755297346106609</v>
      </c>
    </row>
    <row r="58" spans="2:219" ht="14.25">
      <c r="B58" s="4">
        <v>64</v>
      </c>
      <c r="C58" s="3" t="s">
        <v>61</v>
      </c>
      <c r="D58" s="10">
        <v>7740</v>
      </c>
      <c r="E58" s="11">
        <v>1.1674648365322975</v>
      </c>
      <c r="F58" s="12">
        <v>24968</v>
      </c>
      <c r="G58" s="11">
        <v>2.4338888412318394</v>
      </c>
      <c r="H58" s="12">
        <v>6918</v>
      </c>
      <c r="I58" s="11">
        <v>1.4542565066311826</v>
      </c>
      <c r="J58" s="12">
        <v>61179</v>
      </c>
      <c r="K58" s="13">
        <v>1.6869794109593688</v>
      </c>
      <c r="L58" s="10">
        <v>9873</v>
      </c>
      <c r="M58" s="11">
        <v>1.3792246000136903</v>
      </c>
      <c r="N58" s="10">
        <v>31639</v>
      </c>
      <c r="O58" s="11">
        <v>2.8251806199342258</v>
      </c>
      <c r="P58" s="10">
        <v>10028</v>
      </c>
      <c r="Q58" s="11">
        <v>1.9089898420724</v>
      </c>
      <c r="R58" s="10">
        <v>88506</v>
      </c>
      <c r="S58" s="13">
        <v>2.2392064284396875</v>
      </c>
      <c r="T58" s="10">
        <v>10230</v>
      </c>
      <c r="U58" s="11">
        <v>1.3477017929835193</v>
      </c>
      <c r="V58" s="10">
        <v>35530</v>
      </c>
      <c r="W58" s="11">
        <v>3.097411094363374</v>
      </c>
      <c r="X58" s="10">
        <v>10284</v>
      </c>
      <c r="Y58" s="11">
        <v>1.8680825632911968</v>
      </c>
      <c r="Z58" s="10">
        <v>88971</v>
      </c>
      <c r="AA58" s="13">
        <v>2.160402169750776</v>
      </c>
      <c r="AB58" s="10">
        <v>11767</v>
      </c>
      <c r="AC58" s="11">
        <v>1.5174688820225009</v>
      </c>
      <c r="AD58" s="10">
        <v>35916</v>
      </c>
      <c r="AE58" s="11">
        <v>3.049706755699944</v>
      </c>
      <c r="AF58" s="10">
        <v>11031</v>
      </c>
      <c r="AG58" s="11">
        <v>1.8976595360359199</v>
      </c>
      <c r="AH58" s="10">
        <v>95217</v>
      </c>
      <c r="AI58" s="13">
        <v>2.365961875057772</v>
      </c>
      <c r="AJ58" s="10">
        <v>10536</v>
      </c>
      <c r="AK58" s="11">
        <v>1.4572271468029105</v>
      </c>
      <c r="AL58" s="10">
        <v>43430</v>
      </c>
      <c r="AM58" s="11">
        <v>3.87807330388986</v>
      </c>
      <c r="AN58" s="10">
        <v>10429</v>
      </c>
      <c r="AO58" s="11">
        <v>1.905177720984357</v>
      </c>
      <c r="AP58" s="10">
        <v>97727</v>
      </c>
      <c r="AQ58" s="13">
        <v>2.4333018776315103</v>
      </c>
      <c r="AR58" s="10">
        <v>9904</v>
      </c>
      <c r="AS58" s="11">
        <v>1.4231070980052936</v>
      </c>
      <c r="AT58" s="10">
        <v>41063</v>
      </c>
      <c r="AU58" s="11">
        <v>3.9641763495171123</v>
      </c>
      <c r="AV58" s="10">
        <v>9615</v>
      </c>
      <c r="AW58" s="11">
        <v>1.8887457078425671</v>
      </c>
      <c r="AX58" s="10">
        <v>92835</v>
      </c>
      <c r="AY58" s="13">
        <v>2.452176807138216</v>
      </c>
      <c r="AZ58" s="10">
        <v>9664</v>
      </c>
      <c r="BA58" s="11">
        <v>1.5059574454822835</v>
      </c>
      <c r="BB58" s="10">
        <v>35980</v>
      </c>
      <c r="BC58" s="11">
        <v>3.824652746404688</v>
      </c>
      <c r="BD58" s="10">
        <v>9795</v>
      </c>
      <c r="BE58" s="11">
        <v>2.026087819892273</v>
      </c>
      <c r="BF58" s="10">
        <v>85250</v>
      </c>
      <c r="BG58" s="13">
        <v>2.4312803250529105</v>
      </c>
      <c r="BH58" s="10">
        <v>10390</v>
      </c>
      <c r="BI58" s="11">
        <v>1.4674747429094417</v>
      </c>
      <c r="BJ58" s="10">
        <v>35872</v>
      </c>
      <c r="BK58" s="11">
        <v>3.4971893407478323</v>
      </c>
      <c r="BL58" s="12">
        <v>8967</v>
      </c>
      <c r="BM58" s="11">
        <v>1.6898844388158936</v>
      </c>
      <c r="BN58" s="12">
        <v>85725</v>
      </c>
      <c r="BO58" s="13">
        <v>2.204031764796323</v>
      </c>
      <c r="BP58" s="10">
        <v>7910</v>
      </c>
      <c r="BQ58" s="11">
        <v>0.989166686466674</v>
      </c>
      <c r="BR58" s="10">
        <v>36768</v>
      </c>
      <c r="BS58" s="11">
        <v>3.1776266323276494</v>
      </c>
      <c r="BT58" s="10">
        <v>7151</v>
      </c>
      <c r="BU58" s="11">
        <v>1.2039774525716056</v>
      </c>
      <c r="BV58" s="12">
        <v>77137</v>
      </c>
      <c r="BW58" s="13">
        <v>1.7579251574251982</v>
      </c>
      <c r="BX58" s="10">
        <v>8924</v>
      </c>
      <c r="BY58" s="11">
        <v>1.010462430363694</v>
      </c>
      <c r="BZ58" s="10">
        <v>39618</v>
      </c>
      <c r="CA58" s="11">
        <v>3.0778242521799117</v>
      </c>
      <c r="CB58" s="10">
        <v>7248</v>
      </c>
      <c r="CC58" s="11">
        <v>1.1116087039206906</v>
      </c>
      <c r="CD58" s="10">
        <v>82242</v>
      </c>
      <c r="CE58" s="13">
        <v>1.681492157146178</v>
      </c>
      <c r="CF58" s="10">
        <v>9815</v>
      </c>
      <c r="CG58" s="11">
        <v>1.0213765846166014</v>
      </c>
      <c r="CH58" s="10">
        <v>42943</v>
      </c>
      <c r="CI58" s="11">
        <v>3.0599651413513924</v>
      </c>
      <c r="CJ58" s="10">
        <v>7705</v>
      </c>
      <c r="CK58" s="11">
        <v>1.0836575164060545</v>
      </c>
      <c r="CL58" s="10">
        <v>88050</v>
      </c>
      <c r="CM58" s="13">
        <v>1.6579744617326124</v>
      </c>
      <c r="CN58" s="10">
        <v>10525</v>
      </c>
      <c r="CO58" s="11">
        <v>1.006184329145121</v>
      </c>
      <c r="CP58" s="10">
        <v>46908</v>
      </c>
      <c r="CQ58" s="11">
        <v>3.0659384616189054</v>
      </c>
      <c r="CR58" s="10">
        <v>8414</v>
      </c>
      <c r="CS58" s="11">
        <v>1.101903120530967</v>
      </c>
      <c r="CT58" s="10">
        <v>95122</v>
      </c>
      <c r="CU58" s="13">
        <v>1.645384535682489</v>
      </c>
      <c r="CV58" s="10">
        <v>12995</v>
      </c>
      <c r="CW58" s="11">
        <v>1.2042353499371703</v>
      </c>
      <c r="CX58" s="10">
        <v>46183</v>
      </c>
      <c r="CY58" s="11">
        <v>2.937642443822351</v>
      </c>
      <c r="CZ58" s="10">
        <v>8604</v>
      </c>
      <c r="DA58" s="11">
        <v>1.084643545085067</v>
      </c>
      <c r="DB58" s="12">
        <v>97728</v>
      </c>
      <c r="DC58" s="13">
        <v>1.6388777323223387</v>
      </c>
      <c r="DD58" s="10">
        <v>12967</v>
      </c>
      <c r="DE58" s="11">
        <v>1.2126488807756763</v>
      </c>
      <c r="DF58" s="10">
        <v>45051</v>
      </c>
      <c r="DG58" s="11">
        <v>2.929266132713292</v>
      </c>
      <c r="DH58" s="10">
        <v>8351</v>
      </c>
      <c r="DI58" s="11">
        <v>1.0684329309171303</v>
      </c>
      <c r="DJ58" s="12">
        <v>96543</v>
      </c>
      <c r="DK58" s="13">
        <v>1.6434949142443716</v>
      </c>
      <c r="DL58" s="10">
        <v>14819</v>
      </c>
      <c r="DM58" s="11">
        <v>1.3253330996106012</v>
      </c>
      <c r="DN58" s="10">
        <v>42690</v>
      </c>
      <c r="DO58" s="11">
        <v>2.691107054243237</v>
      </c>
      <c r="DP58" s="10">
        <v>8754</v>
      </c>
      <c r="DQ58" s="11">
        <v>1.0818345957208586</v>
      </c>
      <c r="DR58" s="10">
        <v>96775</v>
      </c>
      <c r="DS58" s="13">
        <v>1.5867167988835023</v>
      </c>
      <c r="DT58" s="10">
        <v>15268</v>
      </c>
      <c r="DU58" s="11">
        <v>1.309901302694615</v>
      </c>
      <c r="DV58" s="10">
        <v>39986</v>
      </c>
      <c r="DW58" s="11">
        <v>2.4607844404278585</v>
      </c>
      <c r="DX58" s="10">
        <v>9125</v>
      </c>
      <c r="DY58" s="11">
        <v>1.0789852690427597</v>
      </c>
      <c r="DZ58" s="12">
        <v>94858</v>
      </c>
      <c r="EA58" s="13">
        <v>1.4870183352630806</v>
      </c>
      <c r="EB58" s="10">
        <v>15541</v>
      </c>
      <c r="EC58" s="11">
        <v>1.3184450814727968</v>
      </c>
      <c r="ED58" s="10">
        <v>39520</v>
      </c>
      <c r="EE58" s="11">
        <v>2.4532885053625337</v>
      </c>
      <c r="EF58" s="10">
        <v>9801</v>
      </c>
      <c r="EG58" s="11">
        <v>1.1456659088119605</v>
      </c>
      <c r="EH58" s="12">
        <v>95810</v>
      </c>
      <c r="EI58" s="13">
        <v>1.4995812410384721</v>
      </c>
      <c r="EJ58" s="10">
        <v>14641</v>
      </c>
      <c r="EK58" s="11">
        <v>1.2322922689883353</v>
      </c>
      <c r="EL58" s="10">
        <v>40435</v>
      </c>
      <c r="EM58" s="11">
        <v>2.510706282447161</v>
      </c>
      <c r="EN58" s="10">
        <v>9889</v>
      </c>
      <c r="EO58" s="11">
        <v>1.1474487279900212</v>
      </c>
      <c r="EP58" s="10">
        <v>96429</v>
      </c>
      <c r="EQ58" s="13">
        <v>1.4960468301800907</v>
      </c>
      <c r="ER58" s="10">
        <v>14946</v>
      </c>
      <c r="ES58" s="11">
        <v>1.261725793707073</v>
      </c>
      <c r="ET58" s="10">
        <v>40349</v>
      </c>
      <c r="EU58" s="11">
        <v>2.5049323868779263</v>
      </c>
      <c r="EV58" s="10">
        <v>10104</v>
      </c>
      <c r="EW58" s="11">
        <v>1.1653777616304217</v>
      </c>
      <c r="EX58" s="12">
        <v>97203</v>
      </c>
      <c r="EY58" s="13">
        <v>1.5020332452126486</v>
      </c>
      <c r="EZ58" s="10">
        <v>15072</v>
      </c>
      <c r="FA58" s="11">
        <v>1.2378418909940268</v>
      </c>
      <c r="FB58" s="10">
        <v>40559</v>
      </c>
      <c r="FC58" s="11">
        <v>2.473040390330515</v>
      </c>
      <c r="FD58" s="10">
        <v>10204</v>
      </c>
      <c r="FE58" s="11">
        <v>1.1615266494327257</v>
      </c>
      <c r="FF58" s="10">
        <v>98621</v>
      </c>
      <c r="FG58" s="13">
        <v>1.4927092291843944</v>
      </c>
      <c r="FH58" s="10">
        <v>14768</v>
      </c>
      <c r="FI58" s="11">
        <v>1.2280233464135115</v>
      </c>
      <c r="FJ58" s="10">
        <v>40541</v>
      </c>
      <c r="FK58" s="11">
        <v>2.480344033708353</v>
      </c>
      <c r="FL58" s="10">
        <v>10592</v>
      </c>
      <c r="FM58" s="11">
        <v>1.2078060394863175</v>
      </c>
      <c r="FN58" s="10">
        <v>99186</v>
      </c>
      <c r="FO58" s="13">
        <v>1.5147104952183674</v>
      </c>
      <c r="FP58" s="10">
        <v>15158</v>
      </c>
      <c r="FQ58" s="11">
        <v>1.2568874663659468</v>
      </c>
      <c r="FR58" s="10">
        <v>40616</v>
      </c>
      <c r="FS58" s="11">
        <v>2.4467071921119357</v>
      </c>
      <c r="FT58" s="10">
        <v>10847</v>
      </c>
      <c r="FU58" s="11">
        <v>1.2115897997252225</v>
      </c>
      <c r="FV58" s="10">
        <v>100841</v>
      </c>
      <c r="FW58" s="13">
        <v>1.516351061563032</v>
      </c>
      <c r="FX58" s="10">
        <v>15216</v>
      </c>
      <c r="FY58" s="11">
        <v>1.2903816700673176</v>
      </c>
      <c r="FZ58" s="10">
        <v>38846</v>
      </c>
      <c r="GA58" s="11">
        <v>2.375697264027995</v>
      </c>
      <c r="GB58" s="10">
        <v>10725</v>
      </c>
      <c r="GC58" s="11">
        <v>1.2229204366253554</v>
      </c>
      <c r="GD58" s="10">
        <v>97275</v>
      </c>
      <c r="GE58" s="13">
        <v>1.485728529332657</v>
      </c>
      <c r="GF58" s="65">
        <v>14952.75</v>
      </c>
      <c r="GG58" s="11">
        <f>((GF58*100)/GF79)</f>
        <v>1.2899845942051522</v>
      </c>
      <c r="GH58" s="10">
        <v>37743.5</v>
      </c>
      <c r="GI58" s="11">
        <f>((GH58*100)/GH79)</f>
        <v>2.346752072064846</v>
      </c>
      <c r="GJ58" s="10">
        <v>10534.5</v>
      </c>
      <c r="GK58" s="11">
        <f>((GJ58*100)/GJ79)</f>
        <v>1.2072355057536928</v>
      </c>
      <c r="GL58" s="10">
        <v>95997.5</v>
      </c>
      <c r="GM58" s="55">
        <f>(GL58*100)/GL79</f>
        <v>1.4862677667811741</v>
      </c>
      <c r="GN58" s="72">
        <v>16355</v>
      </c>
      <c r="GO58" s="11">
        <f>((GN58*100)/GN79)</f>
        <v>1.452045648657335</v>
      </c>
      <c r="GP58" s="12">
        <v>35357.5</v>
      </c>
      <c r="GQ58" s="11">
        <f>((GP58*100)/GP79)</f>
        <v>2.32704921997863</v>
      </c>
      <c r="GR58" s="12">
        <v>9702.5</v>
      </c>
      <c r="GS58" s="11">
        <f>((GR58*100)/GR79)</f>
        <v>1.1602599747678584</v>
      </c>
      <c r="GT58" s="10">
        <v>93504</v>
      </c>
      <c r="GU58" s="55">
        <f>(GT58*100)/GT79</f>
        <v>1.512988531794822</v>
      </c>
      <c r="GV58" s="82">
        <v>8211</v>
      </c>
      <c r="GW58" s="83">
        <f>(GV58*100)/GV79</f>
        <v>0.488070478066549</v>
      </c>
      <c r="GX58" s="84">
        <v>3104</v>
      </c>
      <c r="GY58" s="83">
        <f>(GX58*100)/GX79</f>
        <v>0.38219964267288564</v>
      </c>
      <c r="GZ58" s="84">
        <v>1735</v>
      </c>
      <c r="HA58" s="83">
        <f>(GZ58*100)/GZ79</f>
        <v>0.190902058991487</v>
      </c>
      <c r="HB58" s="48">
        <v>17270</v>
      </c>
      <c r="HC58" s="83">
        <f>(HB58*100)/HB79</f>
        <v>0.27563611372551333</v>
      </c>
      <c r="HD58" s="82">
        <v>15437.74999999999</v>
      </c>
      <c r="HE58" s="83">
        <f>(HD58*100)/HD79</f>
        <v>1.277744452351042</v>
      </c>
      <c r="HF58" s="84">
        <v>31474.49999999999</v>
      </c>
      <c r="HG58" s="83">
        <f>(HF58*100)/HF79</f>
        <v>1.984965421794509</v>
      </c>
      <c r="HH58" s="84">
        <v>8548.000000000002</v>
      </c>
      <c r="HI58" s="83">
        <f>(HH58*100)/HH79</f>
        <v>0.9517924050351023</v>
      </c>
      <c r="HJ58" s="84">
        <v>85910.99999999999</v>
      </c>
      <c r="HK58" s="83">
        <f>(HJ58*100)/HJ79</f>
        <v>1.2964320051699734</v>
      </c>
    </row>
    <row r="59" spans="2:219" s="21" customFormat="1" ht="14.25">
      <c r="B59" s="28" t="s">
        <v>62</v>
      </c>
      <c r="C59" s="29" t="s">
        <v>63</v>
      </c>
      <c r="D59" s="30">
        <v>12556</v>
      </c>
      <c r="E59" s="31">
        <v>1.8938874014857272</v>
      </c>
      <c r="F59" s="32">
        <v>63187</v>
      </c>
      <c r="G59" s="31">
        <v>6.15948951501587</v>
      </c>
      <c r="H59" s="32">
        <v>11659</v>
      </c>
      <c r="I59" s="31">
        <v>2.4508783768159814</v>
      </c>
      <c r="J59" s="32">
        <v>127584</v>
      </c>
      <c r="K59" s="33">
        <v>3.5180630799431194</v>
      </c>
      <c r="L59" s="30">
        <v>13550</v>
      </c>
      <c r="M59" s="31">
        <v>1.8928890236185054</v>
      </c>
      <c r="N59" s="30">
        <v>68018</v>
      </c>
      <c r="O59" s="31">
        <v>6.0736159615248955</v>
      </c>
      <c r="P59" s="30">
        <v>13319</v>
      </c>
      <c r="Q59" s="31">
        <v>2.5354842148546366</v>
      </c>
      <c r="R59" s="30">
        <v>139793</v>
      </c>
      <c r="S59" s="33">
        <v>3.536770210504025</v>
      </c>
      <c r="T59" s="30">
        <v>15042</v>
      </c>
      <c r="U59" s="31">
        <v>1.9816354222930692</v>
      </c>
      <c r="V59" s="30">
        <v>68070</v>
      </c>
      <c r="W59" s="31">
        <v>5.934161924945536</v>
      </c>
      <c r="X59" s="30">
        <v>14452</v>
      </c>
      <c r="Y59" s="31">
        <v>2.625197316674871</v>
      </c>
      <c r="Z59" s="30">
        <v>147034</v>
      </c>
      <c r="AA59" s="33">
        <v>3.570293383542228</v>
      </c>
      <c r="AB59" s="30">
        <v>14347</v>
      </c>
      <c r="AC59" s="31">
        <v>1.8501849282210265</v>
      </c>
      <c r="AD59" s="30">
        <v>72952</v>
      </c>
      <c r="AE59" s="31">
        <v>6.194515181028575</v>
      </c>
      <c r="AF59" s="30">
        <v>12937</v>
      </c>
      <c r="AG59" s="31">
        <v>2.22554812960717</v>
      </c>
      <c r="AH59" s="30">
        <v>148155</v>
      </c>
      <c r="AI59" s="33">
        <v>3.681370780419297</v>
      </c>
      <c r="AJ59" s="30">
        <v>14234</v>
      </c>
      <c r="AK59" s="31">
        <v>1.9686950652612594</v>
      </c>
      <c r="AL59" s="30">
        <v>71981</v>
      </c>
      <c r="AM59" s="31">
        <v>6.4275292306538345</v>
      </c>
      <c r="AN59" s="30">
        <v>11597</v>
      </c>
      <c r="AO59" s="31">
        <v>2.11854885705778</v>
      </c>
      <c r="AP59" s="30">
        <v>148728</v>
      </c>
      <c r="AQ59" s="33">
        <v>3.7031743699937505</v>
      </c>
      <c r="AR59" s="30">
        <v>16261</v>
      </c>
      <c r="AS59" s="31">
        <v>2.3365452868198786</v>
      </c>
      <c r="AT59" s="30">
        <v>63858</v>
      </c>
      <c r="AU59" s="31">
        <v>6.164780296799156</v>
      </c>
      <c r="AV59" s="30">
        <v>10542</v>
      </c>
      <c r="AW59" s="31">
        <v>2.0708431879434577</v>
      </c>
      <c r="AX59" s="30">
        <v>137114</v>
      </c>
      <c r="AY59" s="33">
        <v>3.6217781088377157</v>
      </c>
      <c r="AZ59" s="30">
        <v>13903</v>
      </c>
      <c r="BA59" s="31">
        <v>2.1665279764631817</v>
      </c>
      <c r="BB59" s="30">
        <v>54695</v>
      </c>
      <c r="BC59" s="31">
        <v>5.814046191345315</v>
      </c>
      <c r="BD59" s="30">
        <v>8457</v>
      </c>
      <c r="BE59" s="31">
        <v>1.7493236031474173</v>
      </c>
      <c r="BF59" s="30">
        <v>116116</v>
      </c>
      <c r="BG59" s="33">
        <v>3.311560659517229</v>
      </c>
      <c r="BH59" s="30">
        <v>11699</v>
      </c>
      <c r="BI59" s="31">
        <v>1.6523567870353761</v>
      </c>
      <c r="BJ59" s="30">
        <v>53479</v>
      </c>
      <c r="BK59" s="31">
        <v>5.213709543762637</v>
      </c>
      <c r="BL59" s="32">
        <v>7880</v>
      </c>
      <c r="BM59" s="31">
        <v>1.4850328290252304</v>
      </c>
      <c r="BN59" s="32">
        <v>112461</v>
      </c>
      <c r="BO59" s="33">
        <v>2.8914274284136394</v>
      </c>
      <c r="BP59" s="30">
        <v>12513</v>
      </c>
      <c r="BQ59" s="31">
        <v>1.564784165329645</v>
      </c>
      <c r="BR59" s="30">
        <v>56408</v>
      </c>
      <c r="BS59" s="31">
        <v>4.874988116741135</v>
      </c>
      <c r="BT59" s="30">
        <v>8592</v>
      </c>
      <c r="BU59" s="31">
        <v>1.4465912840854755</v>
      </c>
      <c r="BV59" s="32">
        <v>119032</v>
      </c>
      <c r="BW59" s="33">
        <v>2.712697503644635</v>
      </c>
      <c r="BX59" s="30">
        <v>13181</v>
      </c>
      <c r="BY59" s="31">
        <v>1.492481543548168</v>
      </c>
      <c r="BZ59" s="30">
        <v>59925</v>
      </c>
      <c r="CA59" s="31">
        <v>4.655424764296058</v>
      </c>
      <c r="CB59" s="30">
        <v>9212</v>
      </c>
      <c r="CC59" s="31">
        <v>1.4128227622126657</v>
      </c>
      <c r="CD59" s="30">
        <v>126018</v>
      </c>
      <c r="CE59" s="33">
        <v>2.5765214690699043</v>
      </c>
      <c r="CF59" s="30">
        <v>14367</v>
      </c>
      <c r="CG59" s="31">
        <v>1.4950705441861143</v>
      </c>
      <c r="CH59" s="30">
        <v>65440</v>
      </c>
      <c r="CI59" s="31">
        <v>4.663021187388751</v>
      </c>
      <c r="CJ59" s="30">
        <v>9934</v>
      </c>
      <c r="CK59" s="31">
        <v>1.3971516895493503</v>
      </c>
      <c r="CL59" s="30">
        <v>135689</v>
      </c>
      <c r="CM59" s="33">
        <v>2.555013023714213</v>
      </c>
      <c r="CN59" s="30">
        <v>15385</v>
      </c>
      <c r="CO59" s="31">
        <v>1.4707977105841032</v>
      </c>
      <c r="CP59" s="30">
        <v>72878</v>
      </c>
      <c r="CQ59" s="31">
        <v>4.763355146368692</v>
      </c>
      <c r="CR59" s="30">
        <v>11091</v>
      </c>
      <c r="CS59" s="31">
        <v>1.4524848478498877</v>
      </c>
      <c r="CT59" s="30">
        <v>149745</v>
      </c>
      <c r="CU59" s="33">
        <v>2.590232620169617</v>
      </c>
      <c r="CV59" s="30">
        <v>15309</v>
      </c>
      <c r="CW59" s="31">
        <v>1.4186717177520694</v>
      </c>
      <c r="CX59" s="30">
        <v>75088</v>
      </c>
      <c r="CY59" s="31">
        <v>4.776253076277693</v>
      </c>
      <c r="CZ59" s="30">
        <v>11323</v>
      </c>
      <c r="DA59" s="31">
        <v>1.4274080498603225</v>
      </c>
      <c r="DB59" s="32">
        <v>153621</v>
      </c>
      <c r="DC59" s="33">
        <v>2.576191430471206</v>
      </c>
      <c r="DD59" s="30">
        <v>14009</v>
      </c>
      <c r="DE59" s="31">
        <v>1.3100947151065359</v>
      </c>
      <c r="DF59" s="30">
        <v>69152</v>
      </c>
      <c r="DG59" s="31">
        <v>4.496339961585527</v>
      </c>
      <c r="DH59" s="30">
        <v>10334</v>
      </c>
      <c r="DI59" s="31">
        <v>1.3221393734998952</v>
      </c>
      <c r="DJ59" s="32">
        <v>141607</v>
      </c>
      <c r="DK59" s="33">
        <v>2.410639656126314</v>
      </c>
      <c r="DL59" s="30">
        <v>14957</v>
      </c>
      <c r="DM59" s="31">
        <v>1.3376750908209571</v>
      </c>
      <c r="DN59" s="30">
        <v>71179</v>
      </c>
      <c r="DO59" s="31">
        <v>4.487006535815867</v>
      </c>
      <c r="DP59" s="30">
        <v>11028</v>
      </c>
      <c r="DQ59" s="31">
        <v>1.3628594838484838</v>
      </c>
      <c r="DR59" s="30">
        <v>148445</v>
      </c>
      <c r="DS59" s="33">
        <v>2.4338948613821905</v>
      </c>
      <c r="DT59" s="30">
        <v>16898</v>
      </c>
      <c r="DU59" s="31">
        <v>1.4497453636975113</v>
      </c>
      <c r="DV59" s="30">
        <v>72537</v>
      </c>
      <c r="DW59" s="31">
        <v>4.464010427532526</v>
      </c>
      <c r="DX59" s="30">
        <v>11787</v>
      </c>
      <c r="DY59" s="31">
        <v>1.3937533552007682</v>
      </c>
      <c r="DZ59" s="32">
        <v>156146</v>
      </c>
      <c r="EA59" s="33">
        <v>2.447784741170897</v>
      </c>
      <c r="EB59" s="30">
        <v>17700</v>
      </c>
      <c r="EC59" s="31">
        <v>1.5016072287541666</v>
      </c>
      <c r="ED59" s="30">
        <v>73720</v>
      </c>
      <c r="EE59" s="31">
        <v>4.576326635003188</v>
      </c>
      <c r="EF59" s="30">
        <v>11737</v>
      </c>
      <c r="EG59" s="31">
        <v>1.3719702858612366</v>
      </c>
      <c r="EH59" s="32">
        <v>159442</v>
      </c>
      <c r="EI59" s="33">
        <v>2.4955248119575835</v>
      </c>
      <c r="EJ59" s="30">
        <v>17834</v>
      </c>
      <c r="EK59" s="31">
        <v>1.501038202659516</v>
      </c>
      <c r="EL59" s="30">
        <v>73763</v>
      </c>
      <c r="EM59" s="31">
        <v>4.580121862548533</v>
      </c>
      <c r="EN59" s="30">
        <v>11981</v>
      </c>
      <c r="EO59" s="31">
        <v>1.3901894236068808</v>
      </c>
      <c r="EP59" s="30">
        <v>160443</v>
      </c>
      <c r="EQ59" s="33">
        <v>2.489191442144835</v>
      </c>
      <c r="ER59" s="30">
        <v>17515</v>
      </c>
      <c r="ES59" s="31">
        <v>1.4785981049631596</v>
      </c>
      <c r="ET59" s="30">
        <v>72153</v>
      </c>
      <c r="EU59" s="31">
        <v>4.479377097583658</v>
      </c>
      <c r="EV59" s="30">
        <v>12067</v>
      </c>
      <c r="EW59" s="31">
        <v>1.3917867626280975</v>
      </c>
      <c r="EX59" s="32">
        <v>157623</v>
      </c>
      <c r="EY59" s="33">
        <v>2.4356757117594445</v>
      </c>
      <c r="EZ59" s="30">
        <v>18040</v>
      </c>
      <c r="FA59" s="31">
        <v>1.481599503286375</v>
      </c>
      <c r="FB59" s="30">
        <v>73691</v>
      </c>
      <c r="FC59" s="31">
        <v>4.493227628981138</v>
      </c>
      <c r="FD59" s="30">
        <v>13018</v>
      </c>
      <c r="FE59" s="31">
        <v>1.481845739152805</v>
      </c>
      <c r="FF59" s="30">
        <v>161343</v>
      </c>
      <c r="FG59" s="33">
        <v>2.4420578291063544</v>
      </c>
      <c r="FH59" s="30">
        <v>19137</v>
      </c>
      <c r="FI59" s="31">
        <v>1.59132467363999</v>
      </c>
      <c r="FJ59" s="30">
        <v>74854</v>
      </c>
      <c r="FK59" s="31">
        <v>4.5796520139909</v>
      </c>
      <c r="FL59" s="30">
        <v>12417</v>
      </c>
      <c r="FM59" s="31">
        <v>1.4159108376417677</v>
      </c>
      <c r="FN59" s="30">
        <v>162485</v>
      </c>
      <c r="FO59" s="33">
        <v>2.481375746733979</v>
      </c>
      <c r="FP59" s="30">
        <v>17341</v>
      </c>
      <c r="FQ59" s="31">
        <v>1.4378998254553295</v>
      </c>
      <c r="FR59" s="30">
        <v>75755</v>
      </c>
      <c r="FS59" s="31">
        <v>4.563479991590499</v>
      </c>
      <c r="FT59" s="30">
        <v>12947</v>
      </c>
      <c r="FU59" s="31">
        <v>1.4461559082734818</v>
      </c>
      <c r="FV59" s="30">
        <v>161860</v>
      </c>
      <c r="FW59" s="33">
        <v>2.4338967565235605</v>
      </c>
      <c r="FX59" s="30">
        <v>17005</v>
      </c>
      <c r="FY59" s="31">
        <v>1.442096497075101</v>
      </c>
      <c r="FZ59" s="30">
        <v>75778</v>
      </c>
      <c r="GA59" s="31">
        <v>4.634340402448474</v>
      </c>
      <c r="GB59" s="30">
        <v>12923</v>
      </c>
      <c r="GC59" s="31">
        <v>1.473547860373843</v>
      </c>
      <c r="GD59" s="30">
        <v>161171</v>
      </c>
      <c r="GE59" s="33">
        <v>2.4616433081580436</v>
      </c>
      <c r="GF59" s="69">
        <v>16920.25</v>
      </c>
      <c r="GG59" s="31">
        <f>((GF59*100)/GF79)</f>
        <v>1.459722247084966</v>
      </c>
      <c r="GH59" s="30">
        <v>75332.25</v>
      </c>
      <c r="GI59" s="31">
        <f>((GH59*100)/GH79)</f>
        <v>4.6838823580432924</v>
      </c>
      <c r="GJ59" s="30">
        <v>13162.25</v>
      </c>
      <c r="GK59" s="31">
        <f>((GJ59*100)/GJ79)</f>
        <v>1.5083711173388905</v>
      </c>
      <c r="GL59" s="30">
        <v>159833.25</v>
      </c>
      <c r="GM59" s="58">
        <f>(GL59*100)/GL79</f>
        <v>2.4745957710865087</v>
      </c>
      <c r="GN59" s="76">
        <v>16361.5</v>
      </c>
      <c r="GO59" s="31">
        <f>((GN59*100)/GN79)</f>
        <v>1.4526227380316103</v>
      </c>
      <c r="GP59" s="32">
        <v>74013.75</v>
      </c>
      <c r="GQ59" s="31">
        <f>((GP59*100)/GP79)</f>
        <v>4.87120523807377</v>
      </c>
      <c r="GR59" s="32">
        <v>12282.5</v>
      </c>
      <c r="GS59" s="31">
        <f>((GR59*100)/GR79)</f>
        <v>1.4687856882335708</v>
      </c>
      <c r="GT59" s="30">
        <v>155227</v>
      </c>
      <c r="GU59" s="58">
        <f>(GT59*100)/GT79</f>
        <v>2.5117285979735073</v>
      </c>
      <c r="GV59" s="76">
        <v>53057</v>
      </c>
      <c r="GW59" s="58">
        <f>(GV59*100)/GV79</f>
        <v>3.1537638965749473</v>
      </c>
      <c r="GX59" s="96">
        <v>54241</v>
      </c>
      <c r="GY59" s="58">
        <f>(GX59*100)/GX79</f>
        <v>6.678766371849223</v>
      </c>
      <c r="GZ59" s="96">
        <v>19204</v>
      </c>
      <c r="HA59" s="58">
        <f>(GZ59*100)/GZ79</f>
        <v>2.1130162195230637</v>
      </c>
      <c r="HB59" s="97">
        <v>190725</v>
      </c>
      <c r="HC59" s="58">
        <f>(HB59*100)/HB79</f>
        <v>3.0440473532309515</v>
      </c>
      <c r="HD59" s="76">
        <f>SUM(HD60:HD62)</f>
        <v>14707.750000000004</v>
      </c>
      <c r="HE59" s="58">
        <f>(HD59*100)/HD79</f>
        <v>1.2173241546900329</v>
      </c>
      <c r="HF59" s="76">
        <f>SUM(HF60:HF62)</f>
        <v>74717.00000000003</v>
      </c>
      <c r="HG59" s="58">
        <f>(HF59*100)/HF79</f>
        <v>4.712089514375778</v>
      </c>
      <c r="HH59" s="76">
        <f>SUM(HH60:HH62)</f>
        <v>11332.25</v>
      </c>
      <c r="HI59" s="58">
        <f>(HH59*100)/HH79</f>
        <v>1.2618097194617497</v>
      </c>
      <c r="HJ59" s="76">
        <f>SUM(HJ60:HJ62)</f>
        <v>151497.25000000003</v>
      </c>
      <c r="HK59" s="58">
        <f>(HJ59*100)/HJ79</f>
        <v>2.286155248981351</v>
      </c>
    </row>
    <row r="60" spans="2:219" ht="14.25">
      <c r="B60" s="4">
        <v>65</v>
      </c>
      <c r="C60" s="3" t="s">
        <v>64</v>
      </c>
      <c r="D60" s="10">
        <v>7349</v>
      </c>
      <c r="E60" s="11">
        <v>1.1084882537048908</v>
      </c>
      <c r="F60" s="12">
        <v>38497</v>
      </c>
      <c r="G60" s="11">
        <v>3.752700205098611</v>
      </c>
      <c r="H60" s="12">
        <v>6973</v>
      </c>
      <c r="I60" s="11">
        <v>1.465818245264417</v>
      </c>
      <c r="J60" s="12">
        <v>77176</v>
      </c>
      <c r="K60" s="13">
        <v>2.128088445711768</v>
      </c>
      <c r="L60" s="10">
        <v>8020</v>
      </c>
      <c r="M60" s="11">
        <v>1.1203667874111005</v>
      </c>
      <c r="N60" s="10">
        <v>40088</v>
      </c>
      <c r="O60" s="11">
        <v>3.5796276965745837</v>
      </c>
      <c r="P60" s="10">
        <v>8354</v>
      </c>
      <c r="Q60" s="11">
        <v>1.5903172258349452</v>
      </c>
      <c r="R60" s="10">
        <v>83158</v>
      </c>
      <c r="S60" s="13">
        <v>2.1039017487649145</v>
      </c>
      <c r="T60" s="10">
        <v>9351</v>
      </c>
      <c r="U60" s="11">
        <v>1.2319021961083958</v>
      </c>
      <c r="V60" s="10">
        <v>40642</v>
      </c>
      <c r="W60" s="11">
        <v>3.543061685818077</v>
      </c>
      <c r="X60" s="10">
        <v>9028</v>
      </c>
      <c r="Y60" s="11">
        <v>1.639930900563295</v>
      </c>
      <c r="Z60" s="10">
        <v>88396</v>
      </c>
      <c r="AA60" s="13">
        <v>2.146439965801099</v>
      </c>
      <c r="AB60" s="10">
        <v>8782</v>
      </c>
      <c r="AC60" s="11">
        <v>1.1325241541532765</v>
      </c>
      <c r="AD60" s="10">
        <v>42400</v>
      </c>
      <c r="AE60" s="11">
        <v>3.6002774930860237</v>
      </c>
      <c r="AF60" s="10">
        <v>7105</v>
      </c>
      <c r="AG60" s="11">
        <v>1.2222709639683809</v>
      </c>
      <c r="AH60" s="10">
        <v>87646</v>
      </c>
      <c r="AI60" s="13">
        <v>2.1778368831334056</v>
      </c>
      <c r="AJ60" s="10">
        <v>8850</v>
      </c>
      <c r="AK60" s="11">
        <v>1.224037609074199</v>
      </c>
      <c r="AL60" s="10">
        <v>40790</v>
      </c>
      <c r="AM60" s="11">
        <v>3.642335023386309</v>
      </c>
      <c r="AN60" s="10">
        <v>6094</v>
      </c>
      <c r="AO60" s="11">
        <v>1.1132565952323974</v>
      </c>
      <c r="AP60" s="10">
        <v>87123</v>
      </c>
      <c r="AQ60" s="13">
        <v>2.169273174096105</v>
      </c>
      <c r="AR60" s="10">
        <v>11280</v>
      </c>
      <c r="AS60" s="11">
        <v>1.6208247238994054</v>
      </c>
      <c r="AT60" s="10">
        <v>36063</v>
      </c>
      <c r="AU60" s="11">
        <v>3.481481910543205</v>
      </c>
      <c r="AV60" s="10">
        <v>5612</v>
      </c>
      <c r="AW60" s="11">
        <v>1.102406751160945</v>
      </c>
      <c r="AX60" s="10">
        <v>82082</v>
      </c>
      <c r="AY60" s="13">
        <v>2.168143229207939</v>
      </c>
      <c r="AZ60" s="10">
        <v>8911</v>
      </c>
      <c r="BA60" s="11">
        <v>1.388616183432598</v>
      </c>
      <c r="BB60" s="10">
        <v>28977</v>
      </c>
      <c r="BC60" s="11">
        <v>3.0802379831175277</v>
      </c>
      <c r="BD60" s="10">
        <v>4499</v>
      </c>
      <c r="BE60" s="11">
        <v>0.9306145075748173</v>
      </c>
      <c r="BF60" s="10">
        <v>67562</v>
      </c>
      <c r="BG60" s="13">
        <v>1.926828871803223</v>
      </c>
      <c r="BH60" s="10">
        <v>7931</v>
      </c>
      <c r="BI60" s="11">
        <v>1.1201676791159558</v>
      </c>
      <c r="BJ60" s="10">
        <v>27584</v>
      </c>
      <c r="BK60" s="11">
        <v>2.6891857374885206</v>
      </c>
      <c r="BL60" s="12">
        <v>4017</v>
      </c>
      <c r="BM60" s="11">
        <v>0.7570275221058821</v>
      </c>
      <c r="BN60" s="12">
        <v>64110</v>
      </c>
      <c r="BO60" s="13">
        <v>1.6482995210392797</v>
      </c>
      <c r="BP60" s="10">
        <v>8642</v>
      </c>
      <c r="BQ60" s="11">
        <v>1.0807052470853347</v>
      </c>
      <c r="BR60" s="10">
        <v>28838</v>
      </c>
      <c r="BS60" s="11">
        <v>2.4922866847004124</v>
      </c>
      <c r="BT60" s="10">
        <v>4245</v>
      </c>
      <c r="BU60" s="11">
        <v>0.7147090317670908</v>
      </c>
      <c r="BV60" s="12">
        <v>66986</v>
      </c>
      <c r="BW60" s="13">
        <v>1.5265874300956004</v>
      </c>
      <c r="BX60" s="10">
        <v>9472</v>
      </c>
      <c r="BY60" s="11">
        <v>1.0725123420444767</v>
      </c>
      <c r="BZ60" s="10">
        <v>30810</v>
      </c>
      <c r="CA60" s="11">
        <v>2.393552557162479</v>
      </c>
      <c r="CB60" s="10">
        <v>4524</v>
      </c>
      <c r="CC60" s="11">
        <v>0.6938352340697025</v>
      </c>
      <c r="CD60" s="10">
        <v>72256</v>
      </c>
      <c r="CE60" s="13">
        <v>1.4773217736284896</v>
      </c>
      <c r="CF60" s="10">
        <v>10570</v>
      </c>
      <c r="CG60" s="11">
        <v>1.0999440142024937</v>
      </c>
      <c r="CH60" s="10">
        <v>34114</v>
      </c>
      <c r="CI60" s="11">
        <v>2.4308420658095944</v>
      </c>
      <c r="CJ60" s="10">
        <v>5064</v>
      </c>
      <c r="CK60" s="11">
        <v>0.7122182560779052</v>
      </c>
      <c r="CL60" s="10">
        <v>78783</v>
      </c>
      <c r="CM60" s="13">
        <v>1.483477592489272</v>
      </c>
      <c r="CN60" s="10">
        <v>11259</v>
      </c>
      <c r="CO60" s="11">
        <v>1.0763543336669754</v>
      </c>
      <c r="CP60" s="10">
        <v>38317</v>
      </c>
      <c r="CQ60" s="11">
        <v>2.504424917580191</v>
      </c>
      <c r="CR60" s="10">
        <v>5701</v>
      </c>
      <c r="CS60" s="11">
        <v>0.7466068089074213</v>
      </c>
      <c r="CT60" s="10">
        <v>87067</v>
      </c>
      <c r="CU60" s="13">
        <v>1.5060521789729744</v>
      </c>
      <c r="CV60" s="10">
        <v>11238</v>
      </c>
      <c r="CW60" s="11">
        <v>1.0414156877717522</v>
      </c>
      <c r="CX60" s="10">
        <v>39000</v>
      </c>
      <c r="CY60" s="11">
        <v>2.4807408637176382</v>
      </c>
      <c r="CZ60" s="10">
        <v>5929</v>
      </c>
      <c r="DA60" s="11">
        <v>0.7474257994896981</v>
      </c>
      <c r="DB60" s="12">
        <v>88910</v>
      </c>
      <c r="DC60" s="13">
        <v>1.4910017516042398</v>
      </c>
      <c r="DD60" s="10">
        <v>10507</v>
      </c>
      <c r="DE60" s="11">
        <v>0.9825944158486952</v>
      </c>
      <c r="DF60" s="10">
        <v>36895</v>
      </c>
      <c r="DG60" s="11">
        <v>2.39895394034443</v>
      </c>
      <c r="DH60" s="10">
        <v>5656</v>
      </c>
      <c r="DI60" s="11">
        <v>0.7236326975532618</v>
      </c>
      <c r="DJ60" s="12">
        <v>84966</v>
      </c>
      <c r="DK60" s="13">
        <v>1.4464144358854323</v>
      </c>
      <c r="DL60" s="10">
        <v>11216</v>
      </c>
      <c r="DM60" s="11">
        <v>1.0030998073576154</v>
      </c>
      <c r="DN60" s="10">
        <v>38087</v>
      </c>
      <c r="DO60" s="11">
        <v>2.400941540758074</v>
      </c>
      <c r="DP60" s="10">
        <v>6002</v>
      </c>
      <c r="DQ60" s="11">
        <v>0.7417376334837323</v>
      </c>
      <c r="DR60" s="10">
        <v>89532</v>
      </c>
      <c r="DS60" s="13">
        <v>1.4679610275136938</v>
      </c>
      <c r="DT60" s="10">
        <v>12848</v>
      </c>
      <c r="DU60" s="11">
        <v>1.1022800587516643</v>
      </c>
      <c r="DV60" s="10">
        <v>39288</v>
      </c>
      <c r="DW60" s="11">
        <v>2.4178287174393467</v>
      </c>
      <c r="DX60" s="10">
        <v>6376</v>
      </c>
      <c r="DY60" s="11">
        <v>0.7539298712785355</v>
      </c>
      <c r="DZ60" s="12">
        <v>94359</v>
      </c>
      <c r="EA60" s="13">
        <v>1.4791958832896437</v>
      </c>
      <c r="EB60" s="10">
        <v>13464</v>
      </c>
      <c r="EC60" s="11">
        <v>1.142239532652322</v>
      </c>
      <c r="ED60" s="10">
        <v>39264</v>
      </c>
      <c r="EE60" s="11">
        <v>2.4373967579593754</v>
      </c>
      <c r="EF60" s="10">
        <v>6365</v>
      </c>
      <c r="EG60" s="11">
        <v>0.7440223966521915</v>
      </c>
      <c r="EH60" s="12">
        <v>95380</v>
      </c>
      <c r="EI60" s="13">
        <v>1.4928510465530682</v>
      </c>
      <c r="EJ60" s="10">
        <v>13442</v>
      </c>
      <c r="EK60" s="11">
        <v>1.1313757721290352</v>
      </c>
      <c r="EL60" s="10">
        <v>38710</v>
      </c>
      <c r="EM60" s="11">
        <v>2.403596888673911</v>
      </c>
      <c r="EN60" s="10">
        <v>6511</v>
      </c>
      <c r="EO60" s="11">
        <v>0.7554898036144229</v>
      </c>
      <c r="EP60" s="10">
        <v>95037</v>
      </c>
      <c r="EQ60" s="13">
        <v>1.474450659032296</v>
      </c>
      <c r="ER60" s="10">
        <v>13225</v>
      </c>
      <c r="ES60" s="11">
        <v>1.116440761526565</v>
      </c>
      <c r="ET60" s="10">
        <v>38345</v>
      </c>
      <c r="EU60" s="11">
        <v>2.380520765690205</v>
      </c>
      <c r="EV60" s="10">
        <v>6542</v>
      </c>
      <c r="EW60" s="11">
        <v>0.7545428856478839</v>
      </c>
      <c r="EX60" s="12">
        <v>94035</v>
      </c>
      <c r="EY60" s="13">
        <v>1.4530795985059248</v>
      </c>
      <c r="EZ60" s="10">
        <v>13412</v>
      </c>
      <c r="FA60" s="11">
        <v>1.1015084555474979</v>
      </c>
      <c r="FB60" s="10">
        <v>39407</v>
      </c>
      <c r="FC60" s="11">
        <v>2.402798458092029</v>
      </c>
      <c r="FD60" s="10">
        <v>6908</v>
      </c>
      <c r="FE60" s="11">
        <v>0.7863412479695481</v>
      </c>
      <c r="FF60" s="10">
        <v>96022</v>
      </c>
      <c r="FG60" s="13">
        <v>1.4533712455232042</v>
      </c>
      <c r="FH60" s="10">
        <v>13662</v>
      </c>
      <c r="FI60" s="11">
        <v>1.1360546423822722</v>
      </c>
      <c r="FJ60" s="10">
        <v>40030</v>
      </c>
      <c r="FK60" s="11">
        <v>2.449080478265099</v>
      </c>
      <c r="FL60" s="10">
        <v>6903</v>
      </c>
      <c r="FM60" s="11">
        <v>0.7871492721463416</v>
      </c>
      <c r="FN60" s="10">
        <v>96728</v>
      </c>
      <c r="FO60" s="13">
        <v>1.4771733589567302</v>
      </c>
      <c r="FP60" s="10">
        <v>11952</v>
      </c>
      <c r="FQ60" s="11">
        <v>0.9910488849456258</v>
      </c>
      <c r="FR60" s="10">
        <v>41195</v>
      </c>
      <c r="FS60" s="11">
        <v>2.4815861428759893</v>
      </c>
      <c r="FT60" s="10">
        <v>7353</v>
      </c>
      <c r="FU60" s="11">
        <v>0.8213164743596904</v>
      </c>
      <c r="FV60" s="10">
        <v>96172</v>
      </c>
      <c r="FW60" s="13">
        <v>1.4461430796267383</v>
      </c>
      <c r="FX60" s="10">
        <v>11694</v>
      </c>
      <c r="FY60" s="11">
        <v>0.9917010547954267</v>
      </c>
      <c r="FZ60" s="10">
        <v>41495</v>
      </c>
      <c r="GA60" s="11">
        <v>2.5377016416321285</v>
      </c>
      <c r="GB60" s="10">
        <v>7147</v>
      </c>
      <c r="GC60" s="11">
        <v>0.8149382154369618</v>
      </c>
      <c r="GD60" s="10">
        <v>95116</v>
      </c>
      <c r="GE60" s="13">
        <v>1.4527530690928296</v>
      </c>
      <c r="GF60" s="65">
        <v>11263.5</v>
      </c>
      <c r="GG60" s="11">
        <f>((GF60*100)/GF79)</f>
        <v>0.9717103192944262</v>
      </c>
      <c r="GH60" s="10">
        <v>40770</v>
      </c>
      <c r="GI60" s="11">
        <f>((GH60*100)/GH79)</f>
        <v>2.5349287156221276</v>
      </c>
      <c r="GJ60" s="10">
        <v>7301.25</v>
      </c>
      <c r="GK60" s="11">
        <f>((GJ60*100)/GJ79)</f>
        <v>0.8367106399339456</v>
      </c>
      <c r="GL60" s="10">
        <v>92905.75</v>
      </c>
      <c r="GM60" s="55">
        <f>(GL60*100)/GL79</f>
        <v>1.4384001830634139</v>
      </c>
      <c r="GN60" s="72">
        <v>10547.5</v>
      </c>
      <c r="GO60" s="11">
        <f>((GN60*100)/GN79)</f>
        <v>0.9364384884875109</v>
      </c>
      <c r="GP60" s="12">
        <v>39420</v>
      </c>
      <c r="GQ60" s="11">
        <f>((GP60*100)/GP79)</f>
        <v>2.594422124063002</v>
      </c>
      <c r="GR60" s="12">
        <v>6365</v>
      </c>
      <c r="GS60" s="11">
        <f>((GR60*100)/GR79)</f>
        <v>0.7611496768252943</v>
      </c>
      <c r="GT60" s="10">
        <v>88272.5</v>
      </c>
      <c r="GU60" s="55">
        <f>(GT60*100)/GT79</f>
        <v>1.4283376130738623</v>
      </c>
      <c r="GV60" s="82">
        <v>22894</v>
      </c>
      <c r="GW60" s="83">
        <f>(GV60*100)/GV79</f>
        <v>1.3608434447516227</v>
      </c>
      <c r="GX60" s="84">
        <v>22567</v>
      </c>
      <c r="GY60" s="83">
        <f>(GX60*100)/GX79</f>
        <v>2.778704683053805</v>
      </c>
      <c r="GZ60" s="84">
        <v>7423</v>
      </c>
      <c r="HA60" s="83">
        <f>(GZ60*100)/GZ79</f>
        <v>0.8167527284690536</v>
      </c>
      <c r="HB60" s="48">
        <v>82840</v>
      </c>
      <c r="HC60" s="83">
        <f>(HB60*100)/HB79</f>
        <v>1.3221595634638985</v>
      </c>
      <c r="HD60" s="82">
        <v>8581.250000000004</v>
      </c>
      <c r="HE60" s="83">
        <f>(HD60*100)/HD79</f>
        <v>0.7102488757582802</v>
      </c>
      <c r="HF60" s="84">
        <v>39662.25000000003</v>
      </c>
      <c r="HG60" s="83">
        <f>(HF60*100)/HF79</f>
        <v>2.5013326597902856</v>
      </c>
      <c r="HH60" s="84">
        <v>5497.500000000001</v>
      </c>
      <c r="HI60" s="83">
        <f>(HH60*100)/HH79</f>
        <v>0.6121290063968735</v>
      </c>
      <c r="HJ60" s="48">
        <v>82878.50000000003</v>
      </c>
      <c r="HK60" s="83">
        <f>(HJ60*100)/HJ79</f>
        <v>1.250670344198993</v>
      </c>
    </row>
    <row r="61" spans="2:219" ht="14.25">
      <c r="B61" s="19">
        <v>66</v>
      </c>
      <c r="C61" s="20" t="s">
        <v>65</v>
      </c>
      <c r="D61" s="14">
        <v>4515</v>
      </c>
      <c r="E61" s="15">
        <v>0.6810211546438403</v>
      </c>
      <c r="F61" s="16">
        <v>20108</v>
      </c>
      <c r="G61" s="15">
        <v>1.9601344448690254</v>
      </c>
      <c r="H61" s="16">
        <v>3653</v>
      </c>
      <c r="I61" s="15">
        <v>0.7679096586764542</v>
      </c>
      <c r="J61" s="16">
        <v>41119</v>
      </c>
      <c r="K61" s="17">
        <v>1.1338352441072637</v>
      </c>
      <c r="L61" s="14">
        <v>4731</v>
      </c>
      <c r="M61" s="15">
        <v>0.660904647287022</v>
      </c>
      <c r="N61" s="14">
        <v>23171</v>
      </c>
      <c r="O61" s="15">
        <v>2.0690369526374393</v>
      </c>
      <c r="P61" s="14">
        <v>3848</v>
      </c>
      <c r="Q61" s="15">
        <v>0.7325282122352009</v>
      </c>
      <c r="R61" s="14">
        <v>46823</v>
      </c>
      <c r="S61" s="17">
        <v>1.1846243486185286</v>
      </c>
      <c r="T61" s="14">
        <v>4595</v>
      </c>
      <c r="U61" s="15">
        <v>0.6053460155189904</v>
      </c>
      <c r="V61" s="14">
        <v>22639</v>
      </c>
      <c r="W61" s="15">
        <v>1.973607930348788</v>
      </c>
      <c r="X61" s="14">
        <v>4054</v>
      </c>
      <c r="Y61" s="15">
        <v>0.7364067203016833</v>
      </c>
      <c r="Z61" s="14">
        <v>48010</v>
      </c>
      <c r="AA61" s="17">
        <v>1.1657833245634504</v>
      </c>
      <c r="AB61" s="14">
        <v>4632</v>
      </c>
      <c r="AC61" s="15">
        <v>0.5973413666633997</v>
      </c>
      <c r="AD61" s="14">
        <v>25784</v>
      </c>
      <c r="AE61" s="15">
        <v>2.1893762943804256</v>
      </c>
      <c r="AF61" s="14">
        <v>4591</v>
      </c>
      <c r="AG61" s="15">
        <v>0.7897883174635942</v>
      </c>
      <c r="AH61" s="14">
        <v>50689</v>
      </c>
      <c r="AI61" s="17">
        <v>1.259525520493225</v>
      </c>
      <c r="AJ61" s="14">
        <v>4807</v>
      </c>
      <c r="AK61" s="15">
        <v>0.66485297026211</v>
      </c>
      <c r="AL61" s="14">
        <v>26542</v>
      </c>
      <c r="AM61" s="15">
        <v>2.3700626670929004</v>
      </c>
      <c r="AN61" s="14">
        <v>4706</v>
      </c>
      <c r="AO61" s="15">
        <v>0.8596956903780213</v>
      </c>
      <c r="AP61" s="14">
        <v>52767</v>
      </c>
      <c r="AQ61" s="17">
        <v>1.3138440776549152</v>
      </c>
      <c r="AR61" s="14">
        <v>4428</v>
      </c>
      <c r="AS61" s="15">
        <v>0.6362599182115751</v>
      </c>
      <c r="AT61" s="14">
        <v>23130</v>
      </c>
      <c r="AU61" s="15">
        <v>2.232944474693296</v>
      </c>
      <c r="AV61" s="14">
        <v>4235</v>
      </c>
      <c r="AW61" s="15">
        <v>0.8319124360596227</v>
      </c>
      <c r="AX61" s="14">
        <v>46886</v>
      </c>
      <c r="AY61" s="17">
        <v>1.2384635296976614</v>
      </c>
      <c r="AZ61" s="14">
        <v>4462</v>
      </c>
      <c r="BA61" s="15">
        <v>0.6953209976968077</v>
      </c>
      <c r="BB61" s="14">
        <v>21212</v>
      </c>
      <c r="BC61" s="15">
        <v>2.2548230699482</v>
      </c>
      <c r="BD61" s="14">
        <v>3243</v>
      </c>
      <c r="BE61" s="15">
        <v>0.6708119244421278</v>
      </c>
      <c r="BF61" s="14">
        <v>40692</v>
      </c>
      <c r="BG61" s="17">
        <v>1.1605121288803875</v>
      </c>
      <c r="BH61" s="14">
        <v>3193</v>
      </c>
      <c r="BI61" s="15">
        <v>0.4509765980856446</v>
      </c>
      <c r="BJ61" s="14">
        <v>20867</v>
      </c>
      <c r="BK61" s="15">
        <v>2.034340153138521</v>
      </c>
      <c r="BL61" s="16">
        <v>3101</v>
      </c>
      <c r="BM61" s="15">
        <v>0.5844018785288375</v>
      </c>
      <c r="BN61" s="16">
        <v>39454</v>
      </c>
      <c r="BO61" s="17">
        <v>1.0143816768535914</v>
      </c>
      <c r="BP61" s="14">
        <v>3145</v>
      </c>
      <c r="BQ61" s="15">
        <v>0.39329067369629456</v>
      </c>
      <c r="BR61" s="14">
        <v>22150</v>
      </c>
      <c r="BS61" s="15">
        <v>1.9142849735111358</v>
      </c>
      <c r="BT61" s="14">
        <v>3339</v>
      </c>
      <c r="BU61" s="15">
        <v>0.5621704256938318</v>
      </c>
      <c r="BV61" s="16">
        <v>41924</v>
      </c>
      <c r="BW61" s="17">
        <v>0.955433246041381</v>
      </c>
      <c r="BX61" s="14">
        <v>2911</v>
      </c>
      <c r="BY61" s="15">
        <v>0.3296118483626976</v>
      </c>
      <c r="BZ61" s="14">
        <v>23188</v>
      </c>
      <c r="CA61" s="15">
        <v>1.801418263404205</v>
      </c>
      <c r="CB61" s="14">
        <v>3609</v>
      </c>
      <c r="CC61" s="15">
        <v>0.5535038372585226</v>
      </c>
      <c r="CD61" s="14">
        <v>42720</v>
      </c>
      <c r="CE61" s="17">
        <v>0.8734386925571451</v>
      </c>
      <c r="CF61" s="14">
        <v>2866</v>
      </c>
      <c r="CG61" s="15">
        <v>0.29824404396446047</v>
      </c>
      <c r="CH61" s="14">
        <v>24934</v>
      </c>
      <c r="CI61" s="15">
        <v>1.7767079811483972</v>
      </c>
      <c r="CJ61" s="14">
        <v>3694</v>
      </c>
      <c r="CK61" s="15">
        <v>0.5195367768467184</v>
      </c>
      <c r="CL61" s="14">
        <v>44721</v>
      </c>
      <c r="CM61" s="17">
        <v>0.8420928552316203</v>
      </c>
      <c r="CN61" s="14">
        <v>3031</v>
      </c>
      <c r="CO61" s="15">
        <v>0.28976196690155454</v>
      </c>
      <c r="CP61" s="14">
        <v>27375</v>
      </c>
      <c r="CQ61" s="15">
        <v>1.7892484306902348</v>
      </c>
      <c r="CR61" s="14">
        <v>4053</v>
      </c>
      <c r="CS61" s="15">
        <v>0.5307836162956987</v>
      </c>
      <c r="CT61" s="14">
        <v>48786</v>
      </c>
      <c r="CU61" s="17">
        <v>0.8438818565400844</v>
      </c>
      <c r="CV61" s="14">
        <v>2939</v>
      </c>
      <c r="CW61" s="15">
        <v>0.27235457433361626</v>
      </c>
      <c r="CX61" s="14">
        <v>28205</v>
      </c>
      <c r="CY61" s="15">
        <v>1.794084514388615</v>
      </c>
      <c r="CZ61" s="14">
        <v>3963</v>
      </c>
      <c r="DA61" s="15">
        <v>0.4995865143156812</v>
      </c>
      <c r="DB61" s="16">
        <v>49655</v>
      </c>
      <c r="DC61" s="17">
        <v>0.8327037675841696</v>
      </c>
      <c r="DD61" s="14">
        <v>2268</v>
      </c>
      <c r="DE61" s="15">
        <v>0.21209899449365574</v>
      </c>
      <c r="DF61" s="14">
        <v>24440</v>
      </c>
      <c r="DG61" s="15">
        <v>1.5891159859606414</v>
      </c>
      <c r="DH61" s="14">
        <v>3123</v>
      </c>
      <c r="DI61" s="15">
        <v>0.39955886040644206</v>
      </c>
      <c r="DJ61" s="16">
        <v>41306</v>
      </c>
      <c r="DK61" s="17">
        <v>0.7031706175256416</v>
      </c>
      <c r="DL61" s="14">
        <v>2497</v>
      </c>
      <c r="DM61" s="15">
        <v>0.22331849313230792</v>
      </c>
      <c r="DN61" s="14">
        <v>25021</v>
      </c>
      <c r="DO61" s="15">
        <v>1.577282492485829</v>
      </c>
      <c r="DP61" s="14">
        <v>3389</v>
      </c>
      <c r="DQ61" s="15">
        <v>0.418818533801461</v>
      </c>
      <c r="DR61" s="14">
        <v>43002</v>
      </c>
      <c r="DS61" s="17">
        <v>0.7050580809670717</v>
      </c>
      <c r="DT61" s="14">
        <v>2599</v>
      </c>
      <c r="DU61" s="15">
        <v>0.22297835248253237</v>
      </c>
      <c r="DV61" s="14">
        <v>24997</v>
      </c>
      <c r="DW61" s="15">
        <v>1.5383441368822883</v>
      </c>
      <c r="DX61" s="14">
        <v>3653</v>
      </c>
      <c r="DY61" s="15">
        <v>0.43194884250007687</v>
      </c>
      <c r="DZ61" s="16">
        <v>44983</v>
      </c>
      <c r="EA61" s="17">
        <v>0.7051650443308857</v>
      </c>
      <c r="EB61" s="14">
        <v>2871</v>
      </c>
      <c r="EC61" s="15">
        <v>0.2435657826979216</v>
      </c>
      <c r="ED61" s="14">
        <v>26231</v>
      </c>
      <c r="EE61" s="15">
        <v>1.6283454145790643</v>
      </c>
      <c r="EF61" s="14">
        <v>3660</v>
      </c>
      <c r="EG61" s="15">
        <v>0.4278274896696026</v>
      </c>
      <c r="EH61" s="16">
        <v>47426</v>
      </c>
      <c r="EI61" s="17">
        <v>0.7422934968947978</v>
      </c>
      <c r="EJ61" s="14">
        <v>2939</v>
      </c>
      <c r="EK61" s="15">
        <v>0.24736745977438135</v>
      </c>
      <c r="EL61" s="14">
        <v>27063</v>
      </c>
      <c r="EM61" s="15">
        <v>1.6804066803973665</v>
      </c>
      <c r="EN61" s="14">
        <v>3733</v>
      </c>
      <c r="EO61" s="15">
        <v>0.4331505816145969</v>
      </c>
      <c r="EP61" s="14">
        <v>49071</v>
      </c>
      <c r="EQ61" s="17">
        <v>0.7613115764320612</v>
      </c>
      <c r="ER61" s="14">
        <v>2808</v>
      </c>
      <c r="ES61" s="15">
        <v>0.2370484429766801</v>
      </c>
      <c r="ET61" s="14">
        <v>25520</v>
      </c>
      <c r="EU61" s="15">
        <v>1.5843236390771687</v>
      </c>
      <c r="EV61" s="14">
        <v>3795</v>
      </c>
      <c r="EW61" s="15">
        <v>0.4377086901610699</v>
      </c>
      <c r="EX61" s="16">
        <v>46927</v>
      </c>
      <c r="EY61" s="17">
        <v>0.7251413443833417</v>
      </c>
      <c r="EZ61" s="14">
        <v>2909</v>
      </c>
      <c r="FA61" s="15">
        <v>0.23891202633370648</v>
      </c>
      <c r="FB61" s="14">
        <v>25643</v>
      </c>
      <c r="FC61" s="15">
        <v>1.5635537052009516</v>
      </c>
      <c r="FD61" s="14">
        <v>4289</v>
      </c>
      <c r="FE61" s="15">
        <v>0.48821911009574287</v>
      </c>
      <c r="FF61" s="14">
        <v>47881</v>
      </c>
      <c r="FG61" s="17">
        <v>0.7247179667877834</v>
      </c>
      <c r="FH61" s="14">
        <v>3668</v>
      </c>
      <c r="FI61" s="15">
        <v>0.3050101323567687</v>
      </c>
      <c r="FJ61" s="14">
        <v>25788</v>
      </c>
      <c r="FK61" s="15">
        <v>1.5777388801773764</v>
      </c>
      <c r="FL61" s="14">
        <v>3691</v>
      </c>
      <c r="FM61" s="15">
        <v>0.4208848273927491</v>
      </c>
      <c r="FN61" s="14">
        <v>47567</v>
      </c>
      <c r="FO61" s="17">
        <v>0.726415362309722</v>
      </c>
      <c r="FP61" s="14">
        <v>3564</v>
      </c>
      <c r="FQ61" s="15">
        <v>0.2955236132819788</v>
      </c>
      <c r="FR61" s="14">
        <v>25175</v>
      </c>
      <c r="FS61" s="15">
        <v>1.5165415984197848</v>
      </c>
      <c r="FT61" s="14">
        <v>3688</v>
      </c>
      <c r="FU61" s="15">
        <v>0.4119427658695142</v>
      </c>
      <c r="FV61" s="14">
        <v>46782</v>
      </c>
      <c r="FW61" s="17">
        <v>0.7034632278739974</v>
      </c>
      <c r="FX61" s="14">
        <v>3488</v>
      </c>
      <c r="FY61" s="15">
        <v>0.29579727032037356</v>
      </c>
      <c r="FZ61" s="14">
        <v>24955</v>
      </c>
      <c r="GA61" s="15">
        <v>1.5261680796946564</v>
      </c>
      <c r="GB61" s="14">
        <v>3807</v>
      </c>
      <c r="GC61" s="15">
        <v>0.43409399554617506</v>
      </c>
      <c r="GD61" s="14">
        <v>46932</v>
      </c>
      <c r="GE61" s="17">
        <v>0.716815331160527</v>
      </c>
      <c r="GF61" s="66">
        <v>3724.25</v>
      </c>
      <c r="GG61" s="15">
        <f>((GF61*100)/GF79)</f>
        <v>0.3212937503113834</v>
      </c>
      <c r="GH61" s="14">
        <v>25007.5</v>
      </c>
      <c r="GI61" s="15">
        <f>((GH61*100)/GH79)</f>
        <v>1.5548744139298591</v>
      </c>
      <c r="GJ61" s="53">
        <v>3864.75</v>
      </c>
      <c r="GK61" s="15">
        <f>((GJ61*100)/GJ79)</f>
        <v>0.44289367514942185</v>
      </c>
      <c r="GL61" s="53">
        <v>47385.75</v>
      </c>
      <c r="GM61" s="56">
        <f>(GL61*100)/GL79</f>
        <v>0.7336431972681687</v>
      </c>
      <c r="GN61" s="73">
        <v>3980.5</v>
      </c>
      <c r="GO61" s="15">
        <f>((GN61*100)/GN79)</f>
        <v>0.3534006545081334</v>
      </c>
      <c r="GP61" s="16">
        <v>24696.75</v>
      </c>
      <c r="GQ61" s="15">
        <f>((GP61*100)/GP79)</f>
        <v>1.6254133585097144</v>
      </c>
      <c r="GR61" s="81">
        <v>3931.5</v>
      </c>
      <c r="GS61" s="15">
        <f>((GR61*100)/GR79)</f>
        <v>0.4701429622056001</v>
      </c>
      <c r="GT61" s="53">
        <v>47515.5</v>
      </c>
      <c r="GU61" s="56">
        <f>(GT61*100)/GT79</f>
        <v>0.7688484619106869</v>
      </c>
      <c r="GV61" s="73">
        <v>24292</v>
      </c>
      <c r="GW61" s="56">
        <f>(GV61*100)/GV79</f>
        <v>1.4439420354637205</v>
      </c>
      <c r="GX61" s="85">
        <v>24844</v>
      </c>
      <c r="GY61" s="56">
        <f>(GX61*100)/GX79</f>
        <v>3.0590747173212534</v>
      </c>
      <c r="GZ61" s="85">
        <v>9310</v>
      </c>
      <c r="HA61" s="56">
        <f>(GZ61*100)/GZ79</f>
        <v>1.0243793482482673</v>
      </c>
      <c r="HB61" s="86">
        <v>86311</v>
      </c>
      <c r="HC61" s="56">
        <f>(HB61*100)/HB79</f>
        <v>1.377558113014637</v>
      </c>
      <c r="HD61" s="73">
        <v>4053.7499999999986</v>
      </c>
      <c r="HE61" s="56">
        <f>(HD61*100)/HD79</f>
        <v>0.33551887896345245</v>
      </c>
      <c r="HF61" s="85">
        <v>24059.999999999996</v>
      </c>
      <c r="HG61" s="56">
        <f>(HF61*100)/HF79</f>
        <v>1.517363835751986</v>
      </c>
      <c r="HH61" s="85">
        <v>3969.9999999999995</v>
      </c>
      <c r="HI61" s="56">
        <f>(HH61*100)/HH79</f>
        <v>0.442046776788647</v>
      </c>
      <c r="HJ61" s="86">
        <v>47698.74999999999</v>
      </c>
      <c r="HK61" s="56">
        <f>(HJ61*100)/HJ79</f>
        <v>0.7197935783147824</v>
      </c>
    </row>
    <row r="62" spans="2:219" ht="14.25">
      <c r="B62" s="4">
        <v>67</v>
      </c>
      <c r="C62" s="3" t="s">
        <v>66</v>
      </c>
      <c r="D62" s="10">
        <v>692</v>
      </c>
      <c r="E62" s="11">
        <v>0.10437799313699611</v>
      </c>
      <c r="F62" s="12">
        <v>4582</v>
      </c>
      <c r="G62" s="11">
        <v>0.44665486504823326</v>
      </c>
      <c r="H62" s="12">
        <v>1033</v>
      </c>
      <c r="I62" s="11">
        <v>0.2171504728751101</v>
      </c>
      <c r="J62" s="12">
        <v>9289</v>
      </c>
      <c r="K62" s="13">
        <v>0.25613939012408793</v>
      </c>
      <c r="L62" s="10">
        <v>799</v>
      </c>
      <c r="M62" s="11">
        <v>0.11161758892038272</v>
      </c>
      <c r="N62" s="10">
        <v>4759</v>
      </c>
      <c r="O62" s="11">
        <v>0.42495131231287275</v>
      </c>
      <c r="P62" s="10">
        <v>1117</v>
      </c>
      <c r="Q62" s="11">
        <v>0.2126387767844905</v>
      </c>
      <c r="R62" s="10">
        <v>9812</v>
      </c>
      <c r="S62" s="13">
        <v>0.2482441131205818</v>
      </c>
      <c r="T62" s="10">
        <v>1096</v>
      </c>
      <c r="U62" s="11">
        <v>0.144387210665683</v>
      </c>
      <c r="V62" s="10">
        <v>4789</v>
      </c>
      <c r="W62" s="11">
        <v>0.41749230877867155</v>
      </c>
      <c r="X62" s="10">
        <v>1370</v>
      </c>
      <c r="Y62" s="11">
        <v>0.24885969580989298</v>
      </c>
      <c r="Z62" s="10">
        <v>10628</v>
      </c>
      <c r="AA62" s="13">
        <v>0.25807009317767865</v>
      </c>
      <c r="AB62" s="10">
        <v>933</v>
      </c>
      <c r="AC62" s="11">
        <v>0.12031940740435058</v>
      </c>
      <c r="AD62" s="10">
        <v>4768</v>
      </c>
      <c r="AE62" s="11">
        <v>0.4048613935621264</v>
      </c>
      <c r="AF62" s="10">
        <v>1241</v>
      </c>
      <c r="AG62" s="11">
        <v>0.21348884817519503</v>
      </c>
      <c r="AH62" s="10">
        <v>9820</v>
      </c>
      <c r="AI62" s="13">
        <v>0.24400837679266643</v>
      </c>
      <c r="AJ62" s="10">
        <v>577</v>
      </c>
      <c r="AK62" s="11">
        <v>0.07980448592495058</v>
      </c>
      <c r="AL62" s="10">
        <v>4649</v>
      </c>
      <c r="AM62" s="11">
        <v>0.4151315401746249</v>
      </c>
      <c r="AN62" s="10">
        <v>797</v>
      </c>
      <c r="AO62" s="11">
        <v>0.14559657144736146</v>
      </c>
      <c r="AP62" s="10">
        <v>8838</v>
      </c>
      <c r="AQ62" s="13">
        <v>0.2200571182427301</v>
      </c>
      <c r="AR62" s="10">
        <v>553</v>
      </c>
      <c r="AS62" s="11">
        <v>0.07946064470889816</v>
      </c>
      <c r="AT62" s="10">
        <v>4665</v>
      </c>
      <c r="AU62" s="11">
        <v>0.4503539115626557</v>
      </c>
      <c r="AV62" s="10">
        <v>695</v>
      </c>
      <c r="AW62" s="11">
        <v>0.13652400072288967</v>
      </c>
      <c r="AX62" s="10">
        <v>8146</v>
      </c>
      <c r="AY62" s="13">
        <v>0.2151713499321151</v>
      </c>
      <c r="AZ62" s="10">
        <v>530</v>
      </c>
      <c r="BA62" s="11">
        <v>0.08259079533377589</v>
      </c>
      <c r="BB62" s="10">
        <v>4506</v>
      </c>
      <c r="BC62" s="11">
        <v>0.47898513827958655</v>
      </c>
      <c r="BD62" s="10">
        <v>715</v>
      </c>
      <c r="BE62" s="11">
        <v>0.14789717113047218</v>
      </c>
      <c r="BF62" s="10">
        <v>7862</v>
      </c>
      <c r="BG62" s="13">
        <v>0.22421965883361858</v>
      </c>
      <c r="BH62" s="10">
        <v>575</v>
      </c>
      <c r="BI62" s="11">
        <v>0.08121250983377565</v>
      </c>
      <c r="BJ62" s="10">
        <v>5028</v>
      </c>
      <c r="BK62" s="11">
        <v>0.49018365313559603</v>
      </c>
      <c r="BL62" s="12">
        <v>762</v>
      </c>
      <c r="BM62" s="11">
        <v>0.14360342839051088</v>
      </c>
      <c r="BN62" s="12">
        <v>8897</v>
      </c>
      <c r="BO62" s="13">
        <v>0.22874623052076856</v>
      </c>
      <c r="BP62" s="10">
        <v>726</v>
      </c>
      <c r="BQ62" s="11">
        <v>0.09078824454801585</v>
      </c>
      <c r="BR62" s="10">
        <v>5420</v>
      </c>
      <c r="BS62" s="11">
        <v>0.46841645852958713</v>
      </c>
      <c r="BT62" s="10">
        <v>1008</v>
      </c>
      <c r="BU62" s="11">
        <v>0.169711826624553</v>
      </c>
      <c r="BV62" s="12">
        <v>10122</v>
      </c>
      <c r="BW62" s="13">
        <v>0.23067682750765334</v>
      </c>
      <c r="BX62" s="10">
        <v>798</v>
      </c>
      <c r="BY62" s="11">
        <v>0.0903573531409937</v>
      </c>
      <c r="BZ62" s="10">
        <v>5927</v>
      </c>
      <c r="CA62" s="11">
        <v>0.460453943729374</v>
      </c>
      <c r="CB62" s="10">
        <v>1079</v>
      </c>
      <c r="CC62" s="11">
        <v>0.16548369088444054</v>
      </c>
      <c r="CD62" s="10">
        <v>11042</v>
      </c>
      <c r="CE62" s="13">
        <v>0.2257610028842696</v>
      </c>
      <c r="CF62" s="10">
        <v>931</v>
      </c>
      <c r="CG62" s="11">
        <v>0.09688248601916005</v>
      </c>
      <c r="CH62" s="10">
        <v>6392</v>
      </c>
      <c r="CI62" s="11">
        <v>0.4554711404307594</v>
      </c>
      <c r="CJ62" s="10">
        <v>1176</v>
      </c>
      <c r="CK62" s="11">
        <v>0.1653966566247268</v>
      </c>
      <c r="CL62" s="10">
        <v>12185</v>
      </c>
      <c r="CM62" s="13">
        <v>0.22944257599332066</v>
      </c>
      <c r="CN62" s="10">
        <v>1095</v>
      </c>
      <c r="CO62" s="11">
        <v>0.10468141001557316</v>
      </c>
      <c r="CP62" s="10">
        <v>7186</v>
      </c>
      <c r="CQ62" s="11">
        <v>0.4696817980982658</v>
      </c>
      <c r="CR62" s="10">
        <v>1337</v>
      </c>
      <c r="CS62" s="11">
        <v>0.17509442264676764</v>
      </c>
      <c r="CT62" s="10">
        <v>13892</v>
      </c>
      <c r="CU62" s="13">
        <v>0.2402985846565583</v>
      </c>
      <c r="CV62" s="10">
        <v>1132</v>
      </c>
      <c r="CW62" s="11">
        <v>0.1049014556467008</v>
      </c>
      <c r="CX62" s="10">
        <v>7883</v>
      </c>
      <c r="CY62" s="11">
        <v>0.5014276981714395</v>
      </c>
      <c r="CZ62" s="10">
        <v>1431</v>
      </c>
      <c r="DA62" s="11">
        <v>0.18039573605494316</v>
      </c>
      <c r="DB62" s="12">
        <v>15056</v>
      </c>
      <c r="DC62" s="13">
        <v>0.25248591128279646</v>
      </c>
      <c r="DD62" s="10">
        <v>1234</v>
      </c>
      <c r="DE62" s="11">
        <v>0.11540130476418482</v>
      </c>
      <c r="DF62" s="10">
        <v>7817</v>
      </c>
      <c r="DG62" s="11">
        <v>0.5082700352804556</v>
      </c>
      <c r="DH62" s="10">
        <v>1555</v>
      </c>
      <c r="DI62" s="11">
        <v>0.1989478155401913</v>
      </c>
      <c r="DJ62" s="12">
        <v>15335</v>
      </c>
      <c r="DK62" s="13">
        <v>0.2610546027152402</v>
      </c>
      <c r="DL62" s="10">
        <v>1244</v>
      </c>
      <c r="DM62" s="11">
        <v>0.11125679033103367</v>
      </c>
      <c r="DN62" s="10">
        <v>8071</v>
      </c>
      <c r="DO62" s="11">
        <v>0.5087825025719646</v>
      </c>
      <c r="DP62" s="10">
        <v>1637</v>
      </c>
      <c r="DQ62" s="11">
        <v>0.20230331656329054</v>
      </c>
      <c r="DR62" s="10">
        <v>15911</v>
      </c>
      <c r="DS62" s="13">
        <v>0.260875752901425</v>
      </c>
      <c r="DT62" s="10">
        <v>1451</v>
      </c>
      <c r="DU62" s="11">
        <v>0.12448695246331452</v>
      </c>
      <c r="DV62" s="10">
        <v>8252</v>
      </c>
      <c r="DW62" s="11">
        <v>0.5078375732108911</v>
      </c>
      <c r="DX62" s="10">
        <v>1758</v>
      </c>
      <c r="DY62" s="11">
        <v>0.20787464142215578</v>
      </c>
      <c r="DZ62" s="12">
        <v>16804</v>
      </c>
      <c r="EA62" s="13">
        <v>0.263423813550368</v>
      </c>
      <c r="EB62" s="10">
        <v>1365</v>
      </c>
      <c r="EC62" s="11">
        <v>0.11580191340392301</v>
      </c>
      <c r="ED62" s="10">
        <v>8225</v>
      </c>
      <c r="EE62" s="11">
        <v>0.510584462464748</v>
      </c>
      <c r="EF62" s="10">
        <v>1712</v>
      </c>
      <c r="EG62" s="11">
        <v>0.20012039953944255</v>
      </c>
      <c r="EH62" s="12">
        <v>16636</v>
      </c>
      <c r="EI62" s="13">
        <v>0.2603802685097174</v>
      </c>
      <c r="EJ62" s="10">
        <v>1453</v>
      </c>
      <c r="EK62" s="11">
        <v>0.1222949707560994</v>
      </c>
      <c r="EL62" s="10">
        <v>7990</v>
      </c>
      <c r="EM62" s="11">
        <v>0.4961182934772552</v>
      </c>
      <c r="EN62" s="10">
        <v>1737</v>
      </c>
      <c r="EO62" s="11">
        <v>0.20154903837786092</v>
      </c>
      <c r="EP62" s="10">
        <v>16335</v>
      </c>
      <c r="EQ62" s="13">
        <v>0.2534292066804777</v>
      </c>
      <c r="ER62" s="10">
        <v>1482</v>
      </c>
      <c r="ES62" s="11">
        <v>0.1251089004599145</v>
      </c>
      <c r="ET62" s="10">
        <v>8288</v>
      </c>
      <c r="EU62" s="11">
        <v>0.5145326928162842</v>
      </c>
      <c r="EV62" s="10">
        <v>1730</v>
      </c>
      <c r="EW62" s="11">
        <v>0.19953518681914384</v>
      </c>
      <c r="EX62" s="12">
        <v>16661</v>
      </c>
      <c r="EY62" s="13">
        <v>0.25745476887017826</v>
      </c>
      <c r="EZ62" s="10">
        <v>1719</v>
      </c>
      <c r="FA62" s="11">
        <v>0.14117902140517066</v>
      </c>
      <c r="FB62" s="10">
        <v>8641</v>
      </c>
      <c r="FC62" s="11">
        <v>0.5268754656881576</v>
      </c>
      <c r="FD62" s="10">
        <v>1821</v>
      </c>
      <c r="FE62" s="11">
        <v>0.20728538108751404</v>
      </c>
      <c r="FF62" s="10">
        <v>17440</v>
      </c>
      <c r="FG62" s="13">
        <v>0.2639686167953665</v>
      </c>
      <c r="FH62" s="10">
        <v>1807</v>
      </c>
      <c r="FI62" s="11">
        <v>0.15025989890094904</v>
      </c>
      <c r="FJ62" s="10">
        <v>9036</v>
      </c>
      <c r="FK62" s="11">
        <v>0.5528326555484245</v>
      </c>
      <c r="FL62" s="10">
        <v>1823</v>
      </c>
      <c r="FM62" s="11">
        <v>0.2078767381026772</v>
      </c>
      <c r="FN62" s="10">
        <v>18190</v>
      </c>
      <c r="FO62" s="13">
        <v>0.2777870254675267</v>
      </c>
      <c r="FP62" s="10">
        <v>1825</v>
      </c>
      <c r="FQ62" s="11">
        <v>0.15132732722772482</v>
      </c>
      <c r="FR62" s="10">
        <v>9385</v>
      </c>
      <c r="FS62" s="11">
        <v>0.5653522502947241</v>
      </c>
      <c r="FT62" s="10">
        <v>1906</v>
      </c>
      <c r="FU62" s="11">
        <v>0.21289666804427715</v>
      </c>
      <c r="FV62" s="10">
        <v>18906</v>
      </c>
      <c r="FW62" s="13">
        <v>0.2842904490228249</v>
      </c>
      <c r="FX62" s="10">
        <v>1823</v>
      </c>
      <c r="FY62" s="11">
        <v>0.15459817195930073</v>
      </c>
      <c r="FZ62" s="10">
        <v>9328</v>
      </c>
      <c r="GA62" s="11">
        <v>0.5704706811216892</v>
      </c>
      <c r="GB62" s="10">
        <v>1969</v>
      </c>
      <c r="GC62" s="11">
        <v>0.22451564939070626</v>
      </c>
      <c r="GD62" s="10">
        <v>19123</v>
      </c>
      <c r="GE62" s="13">
        <v>0.2920749079046867</v>
      </c>
      <c r="GF62" s="65">
        <v>1932.5</v>
      </c>
      <c r="GG62" s="11">
        <f>((GF62*100)/GF79)</f>
        <v>0.16671817747915646</v>
      </c>
      <c r="GH62" s="10">
        <v>9554.75</v>
      </c>
      <c r="GI62" s="11">
        <f>((GH62*100)/GH79)</f>
        <v>0.5940792284913055</v>
      </c>
      <c r="GJ62" s="11">
        <v>1996.25</v>
      </c>
      <c r="GK62" s="11">
        <f>((GJ62*100)/GJ79)</f>
        <v>0.2287668022555232</v>
      </c>
      <c r="GL62" s="11">
        <v>19541.75</v>
      </c>
      <c r="GM62" s="55">
        <f>(GL62*100)/GL79</f>
        <v>0.302552390754926</v>
      </c>
      <c r="GN62" s="72">
        <v>1833.5</v>
      </c>
      <c r="GO62" s="11">
        <f>((GN62*100)/GN79)</f>
        <v>0.16278359503596598</v>
      </c>
      <c r="GP62" s="12">
        <v>9897</v>
      </c>
      <c r="GQ62" s="11">
        <f>((GP62*100)/GP79)</f>
        <v>0.6513697555010536</v>
      </c>
      <c r="GR62" s="12">
        <v>1986</v>
      </c>
      <c r="GS62" s="11">
        <f>((GR62*100)/GR79)</f>
        <v>0.23749304920267628</v>
      </c>
      <c r="GT62" s="11">
        <v>19439</v>
      </c>
      <c r="GU62" s="55">
        <f>(GT62*100)/GT79</f>
        <v>0.3145425229889582</v>
      </c>
      <c r="GV62" s="82">
        <v>5871</v>
      </c>
      <c r="GW62" s="83">
        <f>(GV62*100)/GV79</f>
        <v>0.3489784163596041</v>
      </c>
      <c r="GX62" s="84">
        <v>6830</v>
      </c>
      <c r="GY62" s="83">
        <f>(GX62*100)/GX79</f>
        <v>0.8409869714741652</v>
      </c>
      <c r="GZ62" s="84">
        <v>2471</v>
      </c>
      <c r="HA62" s="83">
        <f>(GZ62*100)/GZ79</f>
        <v>0.27188414280574313</v>
      </c>
      <c r="HB62" s="99">
        <v>21574</v>
      </c>
      <c r="HC62" s="83">
        <f>(HB62*100)/HB79</f>
        <v>0.34432967675241605</v>
      </c>
      <c r="HD62" s="82">
        <v>2072.750000000001</v>
      </c>
      <c r="HE62" s="83">
        <f>(HD62*100)/HD79</f>
        <v>0.1715563999683001</v>
      </c>
      <c r="HF62" s="84">
        <v>10994.750000000004</v>
      </c>
      <c r="HG62" s="83">
        <f>(HF62*100)/HF79</f>
        <v>0.6933930188335062</v>
      </c>
      <c r="HH62" s="84">
        <v>1864.7499999999995</v>
      </c>
      <c r="HI62" s="83">
        <f>(HH62*100)/HH79</f>
        <v>0.20763393627622906</v>
      </c>
      <c r="HJ62" s="99">
        <v>20920.000000000004</v>
      </c>
      <c r="HK62" s="83">
        <f>(HJ62*100)/HJ79</f>
        <v>0.3156913264675752</v>
      </c>
    </row>
    <row r="63" spans="2:219" s="21" customFormat="1" ht="14.25">
      <c r="B63" s="28" t="s">
        <v>67</v>
      </c>
      <c r="C63" s="29" t="s">
        <v>68</v>
      </c>
      <c r="D63" s="30">
        <v>71167</v>
      </c>
      <c r="E63" s="31">
        <v>10.734492250839022</v>
      </c>
      <c r="F63" s="32">
        <v>200740</v>
      </c>
      <c r="G63" s="31">
        <v>19.56820113701055</v>
      </c>
      <c r="H63" s="32">
        <v>55102</v>
      </c>
      <c r="I63" s="31">
        <v>11.58318040306323</v>
      </c>
      <c r="J63" s="32">
        <v>465619</v>
      </c>
      <c r="K63" s="33">
        <v>12.839204079038401</v>
      </c>
      <c r="L63" s="30">
        <v>80115</v>
      </c>
      <c r="M63" s="31">
        <v>11.19179366252373</v>
      </c>
      <c r="N63" s="30">
        <v>227720</v>
      </c>
      <c r="O63" s="31">
        <v>20.33408548852435</v>
      </c>
      <c r="P63" s="30">
        <v>61247</v>
      </c>
      <c r="Q63" s="31">
        <v>11.659343922757108</v>
      </c>
      <c r="R63" s="30">
        <v>520896</v>
      </c>
      <c r="S63" s="33">
        <v>13.178696040364715</v>
      </c>
      <c r="T63" s="30">
        <v>88223</v>
      </c>
      <c r="U63" s="31">
        <v>11.622511757808898</v>
      </c>
      <c r="V63" s="30">
        <v>243296</v>
      </c>
      <c r="W63" s="31">
        <v>21.20989951067356</v>
      </c>
      <c r="X63" s="30">
        <v>63986</v>
      </c>
      <c r="Y63" s="31">
        <v>11.623019340213002</v>
      </c>
      <c r="Z63" s="30">
        <v>558518</v>
      </c>
      <c r="AA63" s="33">
        <v>13.561986479244515</v>
      </c>
      <c r="AB63" s="30">
        <v>89378</v>
      </c>
      <c r="AC63" s="31">
        <v>11.526160766330168</v>
      </c>
      <c r="AD63" s="30">
        <v>257903</v>
      </c>
      <c r="AE63" s="31">
        <v>21.899112412720868</v>
      </c>
      <c r="AF63" s="30">
        <v>71662</v>
      </c>
      <c r="AG63" s="31">
        <v>12.327991811386646</v>
      </c>
      <c r="AH63" s="30">
        <v>561360</v>
      </c>
      <c r="AI63" s="33">
        <v>13.948731404921714</v>
      </c>
      <c r="AJ63" s="30">
        <v>83198</v>
      </c>
      <c r="AK63" s="31">
        <v>11.507059999972338</v>
      </c>
      <c r="AL63" s="30">
        <v>258840</v>
      </c>
      <c r="AM63" s="31">
        <v>23.11306686573455</v>
      </c>
      <c r="AN63" s="30">
        <v>67726</v>
      </c>
      <c r="AO63" s="31">
        <v>12.372237638449187</v>
      </c>
      <c r="AP63" s="30">
        <v>577504</v>
      </c>
      <c r="AQ63" s="33">
        <v>14.379256168097942</v>
      </c>
      <c r="AR63" s="30">
        <v>78979</v>
      </c>
      <c r="AS63" s="31">
        <v>11.34850317986269</v>
      </c>
      <c r="AT63" s="30">
        <v>240509</v>
      </c>
      <c r="AU63" s="31">
        <v>23.218471364635104</v>
      </c>
      <c r="AV63" s="30">
        <v>64404</v>
      </c>
      <c r="AW63" s="31">
        <v>12.651355025261852</v>
      </c>
      <c r="AX63" s="30">
        <v>547845</v>
      </c>
      <c r="AY63" s="33">
        <v>14.470973263388117</v>
      </c>
      <c r="AZ63" s="30">
        <v>73481</v>
      </c>
      <c r="BA63" s="31">
        <v>11.450668362115445</v>
      </c>
      <c r="BB63" s="30">
        <v>219208</v>
      </c>
      <c r="BC63" s="31">
        <v>23.30168091255917</v>
      </c>
      <c r="BD63" s="30">
        <v>60504</v>
      </c>
      <c r="BE63" s="31">
        <v>12.515203415493831</v>
      </c>
      <c r="BF63" s="30">
        <v>502269</v>
      </c>
      <c r="BG63" s="33">
        <v>14.324419209196485</v>
      </c>
      <c r="BH63" s="30">
        <v>87733</v>
      </c>
      <c r="BI63" s="31">
        <v>12.39133413086372</v>
      </c>
      <c r="BJ63" s="30">
        <v>243882</v>
      </c>
      <c r="BK63" s="31">
        <v>23.776246955850326</v>
      </c>
      <c r="BL63" s="32">
        <v>68857</v>
      </c>
      <c r="BM63" s="31">
        <v>12.976510851293185</v>
      </c>
      <c r="BN63" s="32">
        <v>576256</v>
      </c>
      <c r="BO63" s="33">
        <v>14.81582418961178</v>
      </c>
      <c r="BP63" s="30">
        <v>103105</v>
      </c>
      <c r="BQ63" s="31">
        <v>12.89355641063798</v>
      </c>
      <c r="BR63" s="30">
        <v>276690</v>
      </c>
      <c r="BS63" s="31">
        <v>23.91257378423459</v>
      </c>
      <c r="BT63" s="30">
        <v>78408</v>
      </c>
      <c r="BU63" s="31">
        <v>13.201155656724158</v>
      </c>
      <c r="BV63" s="32">
        <v>667940</v>
      </c>
      <c r="BW63" s="33">
        <v>15.222118174813472</v>
      </c>
      <c r="BX63" s="30">
        <v>114319</v>
      </c>
      <c r="BY63" s="31">
        <v>12.944313601159473</v>
      </c>
      <c r="BZ63" s="30">
        <v>308400</v>
      </c>
      <c r="CA63" s="31">
        <v>23.958831828267073</v>
      </c>
      <c r="CB63" s="30">
        <v>85534</v>
      </c>
      <c r="CC63" s="31">
        <v>13.118148300379739</v>
      </c>
      <c r="CD63" s="30">
        <v>751166</v>
      </c>
      <c r="CE63" s="33">
        <v>15.358086351436809</v>
      </c>
      <c r="CF63" s="30">
        <v>126679</v>
      </c>
      <c r="CG63" s="31">
        <v>13.182574056306311</v>
      </c>
      <c r="CH63" s="30">
        <v>335405</v>
      </c>
      <c r="CI63" s="31">
        <v>23.899764996273287</v>
      </c>
      <c r="CJ63" s="30">
        <v>93756</v>
      </c>
      <c r="CK63" s="31">
        <v>13.186164063357046</v>
      </c>
      <c r="CL63" s="30">
        <v>821470</v>
      </c>
      <c r="CM63" s="33">
        <v>15.468214435882897</v>
      </c>
      <c r="CN63" s="30">
        <v>139285</v>
      </c>
      <c r="CO63" s="31">
        <v>13.315570953442107</v>
      </c>
      <c r="CP63" s="30">
        <v>371497</v>
      </c>
      <c r="CQ63" s="31">
        <v>24.281294036753614</v>
      </c>
      <c r="CR63" s="30">
        <v>103076</v>
      </c>
      <c r="CS63" s="31">
        <v>13.498902549542423</v>
      </c>
      <c r="CT63" s="30">
        <v>912368</v>
      </c>
      <c r="CU63" s="33">
        <v>15.781798091414826</v>
      </c>
      <c r="CV63" s="30">
        <v>130767</v>
      </c>
      <c r="CW63" s="31">
        <v>12.11806417893297</v>
      </c>
      <c r="CX63" s="30">
        <v>380199</v>
      </c>
      <c r="CY63" s="31">
        <v>24.183979375502112</v>
      </c>
      <c r="CZ63" s="30">
        <v>105229</v>
      </c>
      <c r="DA63" s="31">
        <v>13.265452766824328</v>
      </c>
      <c r="DB63" s="32">
        <v>912485</v>
      </c>
      <c r="DC63" s="33">
        <v>15.302178982258404</v>
      </c>
      <c r="DD63" s="30">
        <v>129154</v>
      </c>
      <c r="DE63" s="31">
        <v>12.078233480967201</v>
      </c>
      <c r="DF63" s="30">
        <v>371587</v>
      </c>
      <c r="DG63" s="31">
        <v>24.161000076724914</v>
      </c>
      <c r="DH63" s="30">
        <v>97622</v>
      </c>
      <c r="DI63" s="31">
        <v>12.48982871296756</v>
      </c>
      <c r="DJ63" s="32">
        <v>880844</v>
      </c>
      <c r="DK63" s="33">
        <v>14.995003617483082</v>
      </c>
      <c r="DL63" s="30">
        <v>140308</v>
      </c>
      <c r="DM63" s="31">
        <v>12.54840654161308</v>
      </c>
      <c r="DN63" s="30">
        <v>384532</v>
      </c>
      <c r="DO63" s="31">
        <v>24.240261836080123</v>
      </c>
      <c r="DP63" s="30">
        <v>96743</v>
      </c>
      <c r="DQ63" s="31">
        <v>11.955668756433974</v>
      </c>
      <c r="DR63" s="30">
        <v>919651</v>
      </c>
      <c r="DS63" s="33">
        <v>15.078539817204978</v>
      </c>
      <c r="DT63" s="30">
        <v>143333</v>
      </c>
      <c r="DU63" s="31">
        <v>12.297097420692117</v>
      </c>
      <c r="DV63" s="30">
        <v>395208</v>
      </c>
      <c r="DW63" s="31">
        <v>24.321554972555724</v>
      </c>
      <c r="DX63" s="30">
        <v>99179</v>
      </c>
      <c r="DY63" s="31">
        <v>11.727416986125137</v>
      </c>
      <c r="DZ63" s="32">
        <v>948638</v>
      </c>
      <c r="EA63" s="33">
        <v>14.871092575505473</v>
      </c>
      <c r="EB63" s="30">
        <v>138826</v>
      </c>
      <c r="EC63" s="31">
        <v>11.77752119429525</v>
      </c>
      <c r="ED63" s="30">
        <v>391429</v>
      </c>
      <c r="EE63" s="31">
        <v>24.298792165120222</v>
      </c>
      <c r="EF63" s="30">
        <v>95775</v>
      </c>
      <c r="EG63" s="31">
        <v>11.19540377680497</v>
      </c>
      <c r="EH63" s="32">
        <v>926876</v>
      </c>
      <c r="EI63" s="33">
        <v>14.507106381053907</v>
      </c>
      <c r="EJ63" s="30">
        <v>140045</v>
      </c>
      <c r="EK63" s="31">
        <v>11.78719833416238</v>
      </c>
      <c r="EL63" s="30">
        <v>389298</v>
      </c>
      <c r="EM63" s="31">
        <v>24.172447986747</v>
      </c>
      <c r="EN63" s="30">
        <v>93849</v>
      </c>
      <c r="EO63" s="31">
        <v>10.889565747106431</v>
      </c>
      <c r="EP63" s="30">
        <v>921591</v>
      </c>
      <c r="EQ63" s="33">
        <v>14.298015060536768</v>
      </c>
      <c r="ER63" s="30">
        <v>135932</v>
      </c>
      <c r="ES63" s="31">
        <v>11.475238230308433</v>
      </c>
      <c r="ET63" s="30">
        <v>387003</v>
      </c>
      <c r="EU63" s="31">
        <v>24.02578374975633</v>
      </c>
      <c r="EV63" s="30">
        <v>90772</v>
      </c>
      <c r="EW63" s="31">
        <v>10.469484380316374</v>
      </c>
      <c r="EX63" s="32">
        <v>903095</v>
      </c>
      <c r="EY63" s="33">
        <v>13.955111607515374</v>
      </c>
      <c r="EZ63" s="30">
        <v>139541</v>
      </c>
      <c r="FA63" s="31">
        <v>11.460303563641023</v>
      </c>
      <c r="FB63" s="30">
        <v>395381</v>
      </c>
      <c r="FC63" s="31">
        <v>24.107921363181276</v>
      </c>
      <c r="FD63" s="30">
        <v>90398</v>
      </c>
      <c r="FE63" s="31">
        <v>10.290051553843545</v>
      </c>
      <c r="FF63" s="30">
        <v>928067</v>
      </c>
      <c r="FG63" s="33">
        <v>14.047050589645952</v>
      </c>
      <c r="FH63" s="30">
        <v>130353</v>
      </c>
      <c r="FI63" s="31">
        <v>10.839418152426902</v>
      </c>
      <c r="FJ63" s="30">
        <v>389346</v>
      </c>
      <c r="FK63" s="31">
        <v>23.820626727219665</v>
      </c>
      <c r="FL63" s="30">
        <v>89477</v>
      </c>
      <c r="FM63" s="31">
        <v>10.203064670989164</v>
      </c>
      <c r="FN63" s="30">
        <v>892658</v>
      </c>
      <c r="FO63" s="33">
        <v>13.632150114337078</v>
      </c>
      <c r="FP63" s="30">
        <v>129103</v>
      </c>
      <c r="FQ63" s="31">
        <v>10.705102425797785</v>
      </c>
      <c r="FR63" s="30">
        <v>399256</v>
      </c>
      <c r="FS63" s="31">
        <v>24.051175071248842</v>
      </c>
      <c r="FT63" s="30">
        <v>91035</v>
      </c>
      <c r="FU63" s="31">
        <v>10.168440805567036</v>
      </c>
      <c r="FV63" s="30">
        <v>903854</v>
      </c>
      <c r="FW63" s="33">
        <v>13.591296916908725</v>
      </c>
      <c r="FX63" s="30">
        <v>122988</v>
      </c>
      <c r="FY63" s="31">
        <v>10.429906732271245</v>
      </c>
      <c r="FZ63" s="30">
        <v>397778</v>
      </c>
      <c r="GA63" s="31">
        <v>24.326831753347264</v>
      </c>
      <c r="GB63" s="30">
        <v>91413</v>
      </c>
      <c r="GC63" s="31">
        <v>10.42338702780733</v>
      </c>
      <c r="GD63" s="30">
        <v>892708</v>
      </c>
      <c r="GE63" s="33">
        <v>13.634764779886893</v>
      </c>
      <c r="GF63" s="69">
        <v>120228.25</v>
      </c>
      <c r="GG63" s="31">
        <f>((GF63*100)/GF79)</f>
        <v>10.37217838111689</v>
      </c>
      <c r="GH63" s="30">
        <v>402890.25</v>
      </c>
      <c r="GI63" s="31">
        <f>((GH63*100)/GH79)</f>
        <v>25.05023458349713</v>
      </c>
      <c r="GJ63" s="31">
        <v>89379.25</v>
      </c>
      <c r="GK63" s="31">
        <f>((GJ63*100)/GJ79)</f>
        <v>10.242707682152522</v>
      </c>
      <c r="GL63" s="31">
        <v>891329.5</v>
      </c>
      <c r="GM63" s="58">
        <f>(GL63*100)/GL79</f>
        <v>13.79988338687133</v>
      </c>
      <c r="GN63" s="76">
        <v>120606</v>
      </c>
      <c r="GO63" s="31">
        <f>((GN63*100)/GN79)</f>
        <v>10.70776016520737</v>
      </c>
      <c r="GP63" s="32">
        <v>388926.25</v>
      </c>
      <c r="GQ63" s="31">
        <f>((GP63*100)/GP79)</f>
        <v>25.59713007683557</v>
      </c>
      <c r="GR63" s="32">
        <v>86315.25</v>
      </c>
      <c r="GS63" s="31">
        <f>((GR63*100)/GR79)</f>
        <v>10.321889181868734</v>
      </c>
      <c r="GT63" s="31">
        <v>867392.5</v>
      </c>
      <c r="GU63" s="58">
        <f>(GT63*100)/GT79</f>
        <v>14.03528089776737</v>
      </c>
      <c r="GV63" s="76">
        <v>216227</v>
      </c>
      <c r="GW63" s="58">
        <f>(GV63*100)/GV79</f>
        <v>12.852760353293837</v>
      </c>
      <c r="GX63" s="96">
        <v>127132</v>
      </c>
      <c r="GY63" s="58">
        <f>(GX63*100)/GX79</f>
        <v>15.653932014268458</v>
      </c>
      <c r="GZ63" s="96">
        <v>86988</v>
      </c>
      <c r="HA63" s="58">
        <f>(GZ63*100)/GZ79</f>
        <v>9.571290090807762</v>
      </c>
      <c r="HB63" s="100">
        <v>700374</v>
      </c>
      <c r="HC63" s="58">
        <f>(HB63*100)/HB79</f>
        <v>11.178249421794597</v>
      </c>
      <c r="HD63" s="76">
        <f>SUM(HD64:HD69)</f>
        <v>136504.75</v>
      </c>
      <c r="HE63" s="58">
        <f>(HD63*100)/HD79</f>
        <v>11.298161133070947</v>
      </c>
      <c r="HF63" s="76">
        <f>SUM(HF64:HF69)</f>
        <v>421743.25</v>
      </c>
      <c r="HG63" s="58">
        <f>(HF63*100)/HF79</f>
        <v>26.597587511326225</v>
      </c>
      <c r="HH63" s="76">
        <f>SUM(HH64:HH69)</f>
        <v>95242.49999999997</v>
      </c>
      <c r="HI63" s="58">
        <f>(HH63*100)/HH79</f>
        <v>10.604947138108994</v>
      </c>
      <c r="HJ63" s="76">
        <f>SUM(HJ64:HJ69)</f>
        <v>961458.7499999999</v>
      </c>
      <c r="HK63" s="58">
        <f>(HJ63*100)/HJ79</f>
        <v>14.508804403984545</v>
      </c>
    </row>
    <row r="64" spans="2:219" ht="14.25">
      <c r="B64" s="4">
        <v>70</v>
      </c>
      <c r="C64" s="3" t="s">
        <v>69</v>
      </c>
      <c r="D64" s="10">
        <v>21429</v>
      </c>
      <c r="E64" s="11">
        <v>3.232248576492326</v>
      </c>
      <c r="F64" s="12">
        <v>61779</v>
      </c>
      <c r="G64" s="11">
        <v>6.022237212530511</v>
      </c>
      <c r="H64" s="12">
        <v>22571</v>
      </c>
      <c r="I64" s="11">
        <v>4.744727321649671</v>
      </c>
      <c r="J64" s="12">
        <v>154661</v>
      </c>
      <c r="K64" s="13">
        <v>4.26469740725391</v>
      </c>
      <c r="L64" s="10">
        <v>22051</v>
      </c>
      <c r="M64" s="11">
        <v>3.0804498789528902</v>
      </c>
      <c r="N64" s="10">
        <v>63205</v>
      </c>
      <c r="O64" s="11">
        <v>5.643842759977963</v>
      </c>
      <c r="P64" s="10">
        <v>22832</v>
      </c>
      <c r="Q64" s="11">
        <v>4.346435587773937</v>
      </c>
      <c r="R64" s="10">
        <v>158488</v>
      </c>
      <c r="S64" s="13">
        <v>4.00975468816294</v>
      </c>
      <c r="T64" s="10">
        <v>21821</v>
      </c>
      <c r="U64" s="11">
        <v>2.8747019378976906</v>
      </c>
      <c r="V64" s="10">
        <v>64713</v>
      </c>
      <c r="W64" s="11">
        <v>5.641507575275458</v>
      </c>
      <c r="X64" s="10">
        <v>22003</v>
      </c>
      <c r="Y64" s="11">
        <v>3.9968320342372814</v>
      </c>
      <c r="Z64" s="10">
        <v>161328</v>
      </c>
      <c r="AA64" s="13">
        <v>3.917381632684281</v>
      </c>
      <c r="AB64" s="10">
        <v>21611</v>
      </c>
      <c r="AC64" s="11">
        <v>2.7869482458900543</v>
      </c>
      <c r="AD64" s="10">
        <v>64563</v>
      </c>
      <c r="AE64" s="11">
        <v>5.4821866930687015</v>
      </c>
      <c r="AF64" s="10">
        <v>22917</v>
      </c>
      <c r="AG64" s="11">
        <v>3.942404459009625</v>
      </c>
      <c r="AH64" s="10">
        <v>154302</v>
      </c>
      <c r="AI64" s="13">
        <v>3.8341120728983724</v>
      </c>
      <c r="AJ64" s="10">
        <v>19366</v>
      </c>
      <c r="AK64" s="11">
        <v>2.678498569189936</v>
      </c>
      <c r="AL64" s="10">
        <v>62334</v>
      </c>
      <c r="AM64" s="11">
        <v>5.566102263980441</v>
      </c>
      <c r="AN64" s="10">
        <v>20987</v>
      </c>
      <c r="AO64" s="11">
        <v>3.8339212609357274</v>
      </c>
      <c r="AP64" s="10">
        <v>149305</v>
      </c>
      <c r="AQ64" s="13">
        <v>3.717541077079749</v>
      </c>
      <c r="AR64" s="10">
        <v>17660</v>
      </c>
      <c r="AS64" s="11">
        <v>2.537567785821232</v>
      </c>
      <c r="AT64" s="10">
        <v>60772</v>
      </c>
      <c r="AU64" s="11">
        <v>5.866861289064461</v>
      </c>
      <c r="AV64" s="10">
        <v>19599</v>
      </c>
      <c r="AW64" s="11">
        <v>3.8499768203854887</v>
      </c>
      <c r="AX64" s="10">
        <v>140684</v>
      </c>
      <c r="AY64" s="13">
        <v>3.716077362367994</v>
      </c>
      <c r="AZ64" s="10">
        <v>16337</v>
      </c>
      <c r="BA64" s="11">
        <v>2.5458223082413145</v>
      </c>
      <c r="BB64" s="10">
        <v>57994</v>
      </c>
      <c r="BC64" s="11">
        <v>6.164727942606823</v>
      </c>
      <c r="BD64" s="10">
        <v>18617</v>
      </c>
      <c r="BE64" s="11">
        <v>3.8509113775328685</v>
      </c>
      <c r="BF64" s="10">
        <v>132449</v>
      </c>
      <c r="BG64" s="13">
        <v>3.7773683023217943</v>
      </c>
      <c r="BH64" s="10">
        <v>16259</v>
      </c>
      <c r="BI64" s="11">
        <v>2.2964072998041014</v>
      </c>
      <c r="BJ64" s="10">
        <v>59991</v>
      </c>
      <c r="BK64" s="11">
        <v>5.848569517752097</v>
      </c>
      <c r="BL64" s="12">
        <v>19364</v>
      </c>
      <c r="BM64" s="11">
        <v>3.649260875792457</v>
      </c>
      <c r="BN64" s="12">
        <v>138134</v>
      </c>
      <c r="BO64" s="13">
        <v>3.551492841042581</v>
      </c>
      <c r="BP64" s="10">
        <v>17493</v>
      </c>
      <c r="BQ64" s="11">
        <v>2.187546503964795</v>
      </c>
      <c r="BR64" s="10">
        <v>62622</v>
      </c>
      <c r="BS64" s="11">
        <v>5.412024993734281</v>
      </c>
      <c r="BT64" s="10">
        <v>20683</v>
      </c>
      <c r="BU64" s="11">
        <v>3.4822913790432835</v>
      </c>
      <c r="BV64" s="12">
        <v>146336</v>
      </c>
      <c r="BW64" s="13">
        <v>3.334946080829871</v>
      </c>
      <c r="BX64" s="10">
        <v>18064</v>
      </c>
      <c r="BY64" s="11">
        <v>2.0453824901490103</v>
      </c>
      <c r="BZ64" s="10">
        <v>64266</v>
      </c>
      <c r="CA64" s="11">
        <v>4.992666297909895</v>
      </c>
      <c r="CB64" s="10">
        <v>20943</v>
      </c>
      <c r="CC64" s="11">
        <v>3.2119786266847434</v>
      </c>
      <c r="CD64" s="10">
        <v>151737</v>
      </c>
      <c r="CE64" s="13">
        <v>3.1023634572224608</v>
      </c>
      <c r="CF64" s="10">
        <v>18687</v>
      </c>
      <c r="CG64" s="11">
        <v>1.9446219293663198</v>
      </c>
      <c r="CH64" s="10">
        <v>64857</v>
      </c>
      <c r="CI64" s="11">
        <v>4.621478685062228</v>
      </c>
      <c r="CJ64" s="10">
        <v>21143</v>
      </c>
      <c r="CK64" s="11">
        <v>2.973623733857652</v>
      </c>
      <c r="CL64" s="10">
        <v>154005</v>
      </c>
      <c r="CM64" s="13">
        <v>2.8999018396267005</v>
      </c>
      <c r="CN64" s="10">
        <v>15877</v>
      </c>
      <c r="CO64" s="11">
        <v>1.51783264549521</v>
      </c>
      <c r="CP64" s="10">
        <v>64982</v>
      </c>
      <c r="CQ64" s="11">
        <v>4.247267270250697</v>
      </c>
      <c r="CR64" s="10">
        <v>20307</v>
      </c>
      <c r="CS64" s="11">
        <v>2.6594184298338894</v>
      </c>
      <c r="CT64" s="10">
        <v>149724</v>
      </c>
      <c r="CU64" s="13">
        <v>2.5898693700776367</v>
      </c>
      <c r="CV64" s="10">
        <v>15770</v>
      </c>
      <c r="CW64" s="11">
        <v>1.4613921868802753</v>
      </c>
      <c r="CX64" s="10">
        <v>66649</v>
      </c>
      <c r="CY64" s="11">
        <v>4.239458918613253</v>
      </c>
      <c r="CZ64" s="10">
        <v>20095</v>
      </c>
      <c r="DA64" s="11">
        <v>2.5332301299958653</v>
      </c>
      <c r="DB64" s="12">
        <v>150174</v>
      </c>
      <c r="DC64" s="13">
        <v>2.5183859750918356</v>
      </c>
      <c r="DD64" s="10">
        <v>15227</v>
      </c>
      <c r="DE64" s="11">
        <v>1.4239997306679435</v>
      </c>
      <c r="DF64" s="10">
        <v>65948</v>
      </c>
      <c r="DG64" s="11">
        <v>4.288012317599525</v>
      </c>
      <c r="DH64" s="10">
        <v>19087</v>
      </c>
      <c r="DI64" s="11">
        <v>2.44200447280748</v>
      </c>
      <c r="DJ64" s="12">
        <v>145010</v>
      </c>
      <c r="DK64" s="13">
        <v>2.4685704558028685</v>
      </c>
      <c r="DL64" s="10">
        <v>14902</v>
      </c>
      <c r="DM64" s="11">
        <v>1.332756181280598</v>
      </c>
      <c r="DN64" s="10">
        <v>66090</v>
      </c>
      <c r="DO64" s="11">
        <v>4.166204385451758</v>
      </c>
      <c r="DP64" s="10">
        <v>18651</v>
      </c>
      <c r="DQ64" s="11">
        <v>2.3049231259755234</v>
      </c>
      <c r="DR64" s="10">
        <v>142775</v>
      </c>
      <c r="DS64" s="13">
        <v>2.3409298988436276</v>
      </c>
      <c r="DT64" s="10">
        <v>14306</v>
      </c>
      <c r="DU64" s="11">
        <v>1.2273675685321692</v>
      </c>
      <c r="DV64" s="10">
        <v>65947</v>
      </c>
      <c r="DW64" s="11">
        <v>4.0584542463086075</v>
      </c>
      <c r="DX64" s="10">
        <v>18340</v>
      </c>
      <c r="DY64" s="11">
        <v>2.168612584574708</v>
      </c>
      <c r="DZ64" s="12">
        <v>139272</v>
      </c>
      <c r="EA64" s="13">
        <v>2.1832635896683437</v>
      </c>
      <c r="EB64" s="10">
        <v>13775</v>
      </c>
      <c r="EC64" s="11">
        <v>1.168623704863765</v>
      </c>
      <c r="ED64" s="10">
        <v>65289</v>
      </c>
      <c r="EE64" s="11">
        <v>4.052954282049961</v>
      </c>
      <c r="EF64" s="10">
        <v>17582</v>
      </c>
      <c r="EG64" s="11">
        <v>2.055208449008457</v>
      </c>
      <c r="EH64" s="12">
        <v>135091</v>
      </c>
      <c r="EI64" s="13">
        <v>2.1143923330876553</v>
      </c>
      <c r="EJ64" s="10">
        <v>13368</v>
      </c>
      <c r="EK64" s="11">
        <v>1.1251473978441409</v>
      </c>
      <c r="EL64" s="10">
        <v>65122</v>
      </c>
      <c r="EM64" s="11">
        <v>4.043581415247286</v>
      </c>
      <c r="EN64" s="10">
        <v>16749</v>
      </c>
      <c r="EO64" s="11">
        <v>1.943433991819685</v>
      </c>
      <c r="EP64" s="10">
        <v>131204</v>
      </c>
      <c r="EQ64" s="13">
        <v>2.0355632466057787</v>
      </c>
      <c r="ER64" s="10">
        <v>13214</v>
      </c>
      <c r="ES64" s="11">
        <v>1.1155121529536507</v>
      </c>
      <c r="ET64" s="10">
        <v>65325</v>
      </c>
      <c r="EU64" s="11">
        <v>4.055483609824297</v>
      </c>
      <c r="EV64" s="10">
        <v>16215</v>
      </c>
      <c r="EW64" s="11">
        <v>1.870209857960935</v>
      </c>
      <c r="EX64" s="12">
        <v>128058</v>
      </c>
      <c r="EY64" s="13">
        <v>1.9788213667833436</v>
      </c>
      <c r="EZ64" s="10">
        <v>13137</v>
      </c>
      <c r="FA64" s="11">
        <v>1.0789230972656934</v>
      </c>
      <c r="FB64" s="10">
        <v>65183</v>
      </c>
      <c r="FC64" s="11">
        <v>3.9744616919281532</v>
      </c>
      <c r="FD64" s="10">
        <v>15944</v>
      </c>
      <c r="FE64" s="11">
        <v>1.814913847369206</v>
      </c>
      <c r="FF64" s="10">
        <v>125261</v>
      </c>
      <c r="FG64" s="13">
        <v>1.89592734566539</v>
      </c>
      <c r="FH64" s="10">
        <v>12635</v>
      </c>
      <c r="FI64" s="11">
        <v>1.0506551314961212</v>
      </c>
      <c r="FJ64" s="10">
        <v>64557</v>
      </c>
      <c r="FK64" s="11">
        <v>3.9496699584151886</v>
      </c>
      <c r="FL64" s="10">
        <v>15302</v>
      </c>
      <c r="FM64" s="11">
        <v>1.7448874637669591</v>
      </c>
      <c r="FN64" s="10">
        <v>119410</v>
      </c>
      <c r="FO64" s="13">
        <v>1.8235595772994704</v>
      </c>
      <c r="FP64" s="10">
        <v>12497</v>
      </c>
      <c r="FQ64" s="11">
        <v>1.0362397854054122</v>
      </c>
      <c r="FR64" s="10">
        <v>64453</v>
      </c>
      <c r="FS64" s="11">
        <v>3.882647691874891</v>
      </c>
      <c r="FT64" s="10">
        <v>15188</v>
      </c>
      <c r="FU64" s="11">
        <v>1.6964714555385527</v>
      </c>
      <c r="FV64" s="10">
        <v>116866</v>
      </c>
      <c r="FW64" s="13">
        <v>1.7573197723210332</v>
      </c>
      <c r="FX64" s="10">
        <v>12351</v>
      </c>
      <c r="FY64" s="11">
        <v>1.0474174557703364</v>
      </c>
      <c r="FZ64" s="10">
        <v>63550</v>
      </c>
      <c r="GA64" s="11">
        <v>3.8865149855578203</v>
      </c>
      <c r="GB64" s="10">
        <v>14135</v>
      </c>
      <c r="GC64" s="11">
        <v>1.6117464216036734</v>
      </c>
      <c r="GD64" s="10">
        <v>113953</v>
      </c>
      <c r="GE64" s="13">
        <v>1.7404597594761682</v>
      </c>
      <c r="GF64" s="65">
        <v>12611.5</v>
      </c>
      <c r="GG64" s="11">
        <f>((GF64*100)/GF79)</f>
        <v>1.0880032575826037</v>
      </c>
      <c r="GH64" s="10">
        <v>64749.5</v>
      </c>
      <c r="GI64" s="11">
        <f>((GH64*100)/GH79)</f>
        <v>4.025885868829408</v>
      </c>
      <c r="GJ64" s="11">
        <v>13828</v>
      </c>
      <c r="GK64" s="11">
        <f>((GJ64*100)/GJ79)</f>
        <v>1.584664917515028</v>
      </c>
      <c r="GL64" s="11">
        <v>114151.5</v>
      </c>
      <c r="GM64" s="55">
        <f>(GL64*100)/GL79</f>
        <v>1.7673345137083905</v>
      </c>
      <c r="GN64" s="72">
        <v>12437.5</v>
      </c>
      <c r="GO64" s="11">
        <f>((GN64*100)/GN79)</f>
        <v>1.104238321930639</v>
      </c>
      <c r="GP64" s="12">
        <v>63832</v>
      </c>
      <c r="GQ64" s="11">
        <f>((GP64*100)/GP79)</f>
        <v>4.2010946987110485</v>
      </c>
      <c r="GR64" s="12">
        <v>13244.75</v>
      </c>
      <c r="GS64" s="11">
        <f>((GR64*100)/GR79)</f>
        <v>1.5838550168313932</v>
      </c>
      <c r="GT64" s="11">
        <v>111256.75</v>
      </c>
      <c r="GU64" s="55">
        <f>(GT64*100)/GT79</f>
        <v>1.800245837983012</v>
      </c>
      <c r="GV64" s="82">
        <v>12435</v>
      </c>
      <c r="GW64" s="83">
        <f>(GV64*100)/GV79</f>
        <v>0.7391494817631881</v>
      </c>
      <c r="GX64" s="84">
        <v>15120</v>
      </c>
      <c r="GY64" s="83">
        <f>(GX64*100)/GX79</f>
        <v>1.861745682092149</v>
      </c>
      <c r="GZ64" s="84">
        <v>7627</v>
      </c>
      <c r="HA64" s="83">
        <f>(GZ64*100)/GZ79</f>
        <v>0.8391988495262658</v>
      </c>
      <c r="HB64" s="99">
        <v>51366</v>
      </c>
      <c r="HC64" s="83">
        <f>(HB64*100)/HB79</f>
        <v>0.819821923429341</v>
      </c>
      <c r="HD64" s="82">
        <v>12940.500000000002</v>
      </c>
      <c r="HE64" s="83">
        <f>(HD64*100)/HD79</f>
        <v>1.0710532354552103</v>
      </c>
      <c r="HF64" s="84">
        <v>62353.25</v>
      </c>
      <c r="HG64" s="83">
        <f>(HF64*100)/HF79</f>
        <v>3.932359376209582</v>
      </c>
      <c r="HH64" s="84">
        <v>13594.5</v>
      </c>
      <c r="HI64" s="83">
        <f>(HH64*100)/HH79</f>
        <v>1.5137040068144239</v>
      </c>
      <c r="HJ64" s="99">
        <v>110749.75</v>
      </c>
      <c r="HK64" s="83">
        <f>(HJ64*100)/HJ79</f>
        <v>1.671258866321813</v>
      </c>
    </row>
    <row r="65" spans="2:219" ht="14.25">
      <c r="B65" s="19">
        <v>71</v>
      </c>
      <c r="C65" s="20" t="s">
        <v>70</v>
      </c>
      <c r="D65" s="14">
        <v>1426</v>
      </c>
      <c r="E65" s="15">
        <v>0.21509106678230702</v>
      </c>
      <c r="F65" s="16">
        <v>3076</v>
      </c>
      <c r="G65" s="15">
        <v>0.29984949037284275</v>
      </c>
      <c r="H65" s="16">
        <v>1143</v>
      </c>
      <c r="I65" s="15">
        <v>0.24027395014157873</v>
      </c>
      <c r="J65" s="16">
        <v>10458</v>
      </c>
      <c r="K65" s="17">
        <v>0.2883739629580915</v>
      </c>
      <c r="L65" s="14">
        <v>1581</v>
      </c>
      <c r="M65" s="15">
        <v>0.22086033552331047</v>
      </c>
      <c r="N65" s="14">
        <v>3341</v>
      </c>
      <c r="O65" s="15">
        <v>0.29833207279624036</v>
      </c>
      <c r="P65" s="14">
        <v>1330</v>
      </c>
      <c r="Q65" s="15">
        <v>0.25318672616237453</v>
      </c>
      <c r="R65" s="14">
        <v>10956</v>
      </c>
      <c r="S65" s="17">
        <v>0.27718737294629986</v>
      </c>
      <c r="T65" s="14">
        <v>1662</v>
      </c>
      <c r="U65" s="15">
        <v>0.21895213880142805</v>
      </c>
      <c r="V65" s="14">
        <v>4093</v>
      </c>
      <c r="W65" s="15">
        <v>0.3568168761392989</v>
      </c>
      <c r="X65" s="14">
        <v>1604</v>
      </c>
      <c r="Y65" s="15">
        <v>0.29136565845187473</v>
      </c>
      <c r="Z65" s="14">
        <v>11550</v>
      </c>
      <c r="AA65" s="17">
        <v>0.28045818368481257</v>
      </c>
      <c r="AB65" s="14">
        <v>1713</v>
      </c>
      <c r="AC65" s="15">
        <v>0.22090797951088162</v>
      </c>
      <c r="AD65" s="14">
        <v>4096</v>
      </c>
      <c r="AE65" s="15">
        <v>0.347800391784914</v>
      </c>
      <c r="AF65" s="14">
        <v>1571</v>
      </c>
      <c r="AG65" s="15">
        <v>0.2702586466424105</v>
      </c>
      <c r="AH65" s="14">
        <v>10349</v>
      </c>
      <c r="AI65" s="17">
        <v>0.2571530235669353</v>
      </c>
      <c r="AJ65" s="14">
        <v>1429</v>
      </c>
      <c r="AK65" s="15">
        <v>0.19764403879853448</v>
      </c>
      <c r="AL65" s="14">
        <v>3143</v>
      </c>
      <c r="AM65" s="15">
        <v>0.28065356652373546</v>
      </c>
      <c r="AN65" s="14">
        <v>1339</v>
      </c>
      <c r="AO65" s="15">
        <v>0.24460954726225467</v>
      </c>
      <c r="AP65" s="14">
        <v>8940</v>
      </c>
      <c r="AQ65" s="17">
        <v>0.22259681342950977</v>
      </c>
      <c r="AR65" s="14">
        <v>1328</v>
      </c>
      <c r="AS65" s="15">
        <v>0.19082049940943355</v>
      </c>
      <c r="AT65" s="14">
        <v>2906</v>
      </c>
      <c r="AU65" s="15">
        <v>0.28054200793163503</v>
      </c>
      <c r="AV65" s="14">
        <v>1316</v>
      </c>
      <c r="AW65" s="15">
        <v>0.25851163302348606</v>
      </c>
      <c r="AX65" s="14">
        <v>8339</v>
      </c>
      <c r="AY65" s="17">
        <v>0.22026932078123101</v>
      </c>
      <c r="AZ65" s="14">
        <v>1022</v>
      </c>
      <c r="BA65" s="15">
        <v>0.15925998647380937</v>
      </c>
      <c r="BB65" s="14">
        <v>2548</v>
      </c>
      <c r="BC65" s="15">
        <v>0.27085089488157715</v>
      </c>
      <c r="BD65" s="14">
        <v>1274</v>
      </c>
      <c r="BE65" s="15">
        <v>0.26352586855975046</v>
      </c>
      <c r="BF65" s="14">
        <v>7663</v>
      </c>
      <c r="BG65" s="17">
        <v>0.21854429479038656</v>
      </c>
      <c r="BH65" s="14">
        <v>1108</v>
      </c>
      <c r="BI65" s="15">
        <v>0.15649297547099725</v>
      </c>
      <c r="BJ65" s="14">
        <v>2932</v>
      </c>
      <c r="BK65" s="15">
        <v>0.2858429735468511</v>
      </c>
      <c r="BL65" s="16">
        <v>1472</v>
      </c>
      <c r="BM65" s="15">
        <v>0.2774071477569974</v>
      </c>
      <c r="BN65" s="16">
        <v>8751</v>
      </c>
      <c r="BO65" s="17">
        <v>0.22499249896451</v>
      </c>
      <c r="BP65" s="14">
        <v>1242</v>
      </c>
      <c r="BQ65" s="15">
        <v>0.15531542662346515</v>
      </c>
      <c r="BR65" s="14">
        <v>3271</v>
      </c>
      <c r="BS65" s="15">
        <v>0.2826919254336309</v>
      </c>
      <c r="BT65" s="14">
        <v>1803</v>
      </c>
      <c r="BU65" s="15">
        <v>0.30356192798022724</v>
      </c>
      <c r="BV65" s="16">
        <v>10075</v>
      </c>
      <c r="BW65" s="17">
        <v>0.22960571400312263</v>
      </c>
      <c r="BX65" s="14">
        <v>1287</v>
      </c>
      <c r="BY65" s="15">
        <v>0.14572670863716655</v>
      </c>
      <c r="BZ65" s="14">
        <v>2777</v>
      </c>
      <c r="CA65" s="15">
        <v>0.21573824898540095</v>
      </c>
      <c r="CB65" s="14">
        <v>1985</v>
      </c>
      <c r="CC65" s="15">
        <v>0.30443477887452686</v>
      </c>
      <c r="CD65" s="14">
        <v>10250</v>
      </c>
      <c r="CE65" s="17">
        <v>0.20956803835933374</v>
      </c>
      <c r="CF65" s="14">
        <v>1438</v>
      </c>
      <c r="CG65" s="15">
        <v>0.14964233608544805</v>
      </c>
      <c r="CH65" s="14">
        <v>3444</v>
      </c>
      <c r="CI65" s="15">
        <v>0.24540716640230528</v>
      </c>
      <c r="CJ65" s="14">
        <v>2095</v>
      </c>
      <c r="CK65" s="15">
        <v>0.29464795546666894</v>
      </c>
      <c r="CL65" s="14">
        <v>11871</v>
      </c>
      <c r="CM65" s="17">
        <v>0.22352998109287725</v>
      </c>
      <c r="CN65" s="14">
        <v>1620</v>
      </c>
      <c r="CO65" s="15">
        <v>0.1548711271463274</v>
      </c>
      <c r="CP65" s="14">
        <v>3596</v>
      </c>
      <c r="CQ65" s="15">
        <v>0.2350369810689346</v>
      </c>
      <c r="CR65" s="14">
        <v>2131</v>
      </c>
      <c r="CS65" s="15">
        <v>0.27907719869877473</v>
      </c>
      <c r="CT65" s="14">
        <v>12640</v>
      </c>
      <c r="CU65" s="17">
        <v>0.21864196012517254</v>
      </c>
      <c r="CV65" s="14">
        <v>1610</v>
      </c>
      <c r="CW65" s="15">
        <v>0.1491972999922158</v>
      </c>
      <c r="CX65" s="14">
        <v>3332</v>
      </c>
      <c r="CY65" s="15">
        <v>0.21194432199761976</v>
      </c>
      <c r="CZ65" s="14">
        <v>2332</v>
      </c>
      <c r="DA65" s="15">
        <v>0.2939782365339815</v>
      </c>
      <c r="DB65" s="16">
        <v>12517</v>
      </c>
      <c r="DC65" s="17">
        <v>0.20990742239152255</v>
      </c>
      <c r="DD65" s="14">
        <v>1491</v>
      </c>
      <c r="DE65" s="15">
        <v>0.13943545008379218</v>
      </c>
      <c r="DF65" s="14">
        <v>3064</v>
      </c>
      <c r="DG65" s="15">
        <v>0.19922468825627682</v>
      </c>
      <c r="DH65" s="14">
        <v>1256</v>
      </c>
      <c r="DI65" s="15">
        <v>0.1606935410408233</v>
      </c>
      <c r="DJ65" s="16">
        <v>10627</v>
      </c>
      <c r="DK65" s="17">
        <v>0.18090820104694216</v>
      </c>
      <c r="DL65" s="14">
        <v>1680</v>
      </c>
      <c r="DM65" s="15">
        <v>0.15025032777824482</v>
      </c>
      <c r="DN65" s="14">
        <v>2861</v>
      </c>
      <c r="DO65" s="15">
        <v>0.1803527121618623</v>
      </c>
      <c r="DP65" s="14">
        <v>1155</v>
      </c>
      <c r="DQ65" s="15">
        <v>0.14273691547379389</v>
      </c>
      <c r="DR65" s="14">
        <v>10539</v>
      </c>
      <c r="DS65" s="17">
        <v>0.17279677957564693</v>
      </c>
      <c r="DT65" s="14">
        <v>1633</v>
      </c>
      <c r="DU65" s="15">
        <v>0.1401014427102637</v>
      </c>
      <c r="DV65" s="14">
        <v>2778</v>
      </c>
      <c r="DW65" s="15">
        <v>0.17096131584826169</v>
      </c>
      <c r="DX65" s="14">
        <v>1086</v>
      </c>
      <c r="DY65" s="15">
        <v>0.1284140276362123</v>
      </c>
      <c r="DZ65" s="16">
        <v>10390</v>
      </c>
      <c r="EA65" s="17">
        <v>0.16287630461725322</v>
      </c>
      <c r="EB65" s="14">
        <v>1597</v>
      </c>
      <c r="EC65" s="15">
        <v>0.1354839968542601</v>
      </c>
      <c r="ED65" s="14">
        <v>2717</v>
      </c>
      <c r="EE65" s="15">
        <v>0.16866358474367418</v>
      </c>
      <c r="EF65" s="14">
        <v>1144</v>
      </c>
      <c r="EG65" s="15">
        <v>0.1337253137109359</v>
      </c>
      <c r="EH65" s="16">
        <v>10525</v>
      </c>
      <c r="EI65" s="17">
        <v>0.16473324874157103</v>
      </c>
      <c r="EJ65" s="14">
        <v>1540</v>
      </c>
      <c r="EK65" s="15">
        <v>0.12961751890185344</v>
      </c>
      <c r="EL65" s="14">
        <v>2719</v>
      </c>
      <c r="EM65" s="15">
        <v>0.16882924154751652</v>
      </c>
      <c r="EN65" s="14">
        <v>1058</v>
      </c>
      <c r="EO65" s="15">
        <v>0.12276274185594523</v>
      </c>
      <c r="EP65" s="14">
        <v>10220</v>
      </c>
      <c r="EQ65" s="17">
        <v>0.15855809563969891</v>
      </c>
      <c r="ER65" s="14">
        <v>1467</v>
      </c>
      <c r="ES65" s="15">
        <v>0.12384261604230402</v>
      </c>
      <c r="ET65" s="14">
        <v>2879</v>
      </c>
      <c r="EU65" s="15">
        <v>0.17873306257457558</v>
      </c>
      <c r="EV65" s="14">
        <v>1103</v>
      </c>
      <c r="EW65" s="15">
        <v>0.12721809887948882</v>
      </c>
      <c r="EX65" s="16">
        <v>10367</v>
      </c>
      <c r="EY65" s="17">
        <v>0.1601964821365547</v>
      </c>
      <c r="EZ65" s="14">
        <v>1409</v>
      </c>
      <c r="FA65" s="15">
        <v>0.11571916297840922</v>
      </c>
      <c r="FB65" s="14">
        <v>2803</v>
      </c>
      <c r="FC65" s="15">
        <v>0.17090984033374673</v>
      </c>
      <c r="FD65" s="14">
        <v>1141</v>
      </c>
      <c r="FE65" s="15">
        <v>0.12988062593127597</v>
      </c>
      <c r="FF65" s="14">
        <v>10493</v>
      </c>
      <c r="FG65" s="17">
        <v>0.1588201087175333</v>
      </c>
      <c r="FH65" s="14">
        <v>1214</v>
      </c>
      <c r="FI65" s="15">
        <v>0.10094937314098071</v>
      </c>
      <c r="FJ65" s="14">
        <v>3001</v>
      </c>
      <c r="FK65" s="15">
        <v>0.18360455946224238</v>
      </c>
      <c r="FL65" s="14">
        <v>1186</v>
      </c>
      <c r="FM65" s="15">
        <v>0.13523961129444606</v>
      </c>
      <c r="FN65" s="14">
        <v>10470</v>
      </c>
      <c r="FO65" s="17">
        <v>0.15989170734716904</v>
      </c>
      <c r="FP65" s="14">
        <v>1364</v>
      </c>
      <c r="FQ65" s="15">
        <v>0.11310162977458448</v>
      </c>
      <c r="FR65" s="14">
        <v>2872</v>
      </c>
      <c r="FS65" s="15">
        <v>0.17300923418715478</v>
      </c>
      <c r="FT65" s="14">
        <v>1322</v>
      </c>
      <c r="FU65" s="15">
        <v>0.14766495023847553</v>
      </c>
      <c r="FV65" s="14">
        <v>10618</v>
      </c>
      <c r="FW65" s="17">
        <v>0.15966338663516105</v>
      </c>
      <c r="FX65" s="14">
        <v>1380</v>
      </c>
      <c r="FY65" s="15">
        <v>0.11702988332629458</v>
      </c>
      <c r="FZ65" s="14">
        <v>2956</v>
      </c>
      <c r="GA65" s="15">
        <v>0.1807795168734684</v>
      </c>
      <c r="GB65" s="14">
        <v>1322</v>
      </c>
      <c r="GC65" s="15">
        <v>0.15074133493880837</v>
      </c>
      <c r="GD65" s="14">
        <v>10871</v>
      </c>
      <c r="GE65" s="17">
        <v>0.16603808627473982</v>
      </c>
      <c r="GF65" s="66">
        <v>1372.25</v>
      </c>
      <c r="GG65" s="15">
        <f>((GF65*100)/GF79)</f>
        <v>0.11838500338720437</v>
      </c>
      <c r="GH65" s="14">
        <v>3000</v>
      </c>
      <c r="GI65" s="15">
        <f>((GH65*100)/GH79)</f>
        <v>0.186528970980289</v>
      </c>
      <c r="GJ65" s="15">
        <v>1305.75</v>
      </c>
      <c r="GK65" s="15">
        <f>((GJ65*100)/GJ79)</f>
        <v>0.14963669482537229</v>
      </c>
      <c r="GL65" s="15">
        <v>10876</v>
      </c>
      <c r="GM65" s="56">
        <f>(GL65*100)/GL79</f>
        <v>0.16838613746724707</v>
      </c>
      <c r="GN65" s="73">
        <v>1452.5</v>
      </c>
      <c r="GO65" s="15">
        <f>((GN65*100)/GN79)</f>
        <v>0.1289572794053671</v>
      </c>
      <c r="GP65" s="16">
        <v>2717.25</v>
      </c>
      <c r="GQ65" s="15">
        <f>((GP65*100)/GP79)</f>
        <v>0.17883545196880243</v>
      </c>
      <c r="GR65" s="16">
        <v>1161.25</v>
      </c>
      <c r="GS65" s="15">
        <f>((GR65*100)/GR79)</f>
        <v>0.1388664669620382</v>
      </c>
      <c r="GT65" s="15">
        <v>10026.5</v>
      </c>
      <c r="GU65" s="56">
        <f>(GT65*100)/GT79</f>
        <v>0.16223882950505628</v>
      </c>
      <c r="GV65" s="73">
        <v>2322</v>
      </c>
      <c r="GW65" s="56">
        <f>(GV65*100)/GV79</f>
        <v>0.13802212277073764</v>
      </c>
      <c r="GX65" s="85">
        <v>1200</v>
      </c>
      <c r="GY65" s="56">
        <f>(GX65*100)/GX79</f>
        <v>0.14775759381683723</v>
      </c>
      <c r="GZ65" s="85">
        <v>1505</v>
      </c>
      <c r="HA65" s="56">
        <f>(GZ65*100)/GZ79</f>
        <v>0.16559515779953193</v>
      </c>
      <c r="HB65" s="101">
        <v>10215</v>
      </c>
      <c r="HC65" s="56">
        <f>(HB65*100)/HB79</f>
        <v>0.1630354893865732</v>
      </c>
      <c r="HD65" s="73">
        <v>1848.7500000000005</v>
      </c>
      <c r="HE65" s="56">
        <f>(HD65*100)/HD79</f>
        <v>0.1530164730147846</v>
      </c>
      <c r="HF65" s="85">
        <v>2697.749999999999</v>
      </c>
      <c r="HG65" s="56">
        <f>(HF65*100)/HF79</f>
        <v>0.17013583906483457</v>
      </c>
      <c r="HH65" s="85">
        <v>1197.4999999999995</v>
      </c>
      <c r="HI65" s="56">
        <f>(HH65*100)/HH79</f>
        <v>0.13333778720513972</v>
      </c>
      <c r="HJ65" s="101">
        <v>11295</v>
      </c>
      <c r="HK65" s="56">
        <f>(HJ65*100)/HJ79</f>
        <v>0.1704461535588557</v>
      </c>
    </row>
    <row r="66" spans="2:219" ht="14.25">
      <c r="B66" s="4">
        <v>72</v>
      </c>
      <c r="C66" s="3" t="s">
        <v>71</v>
      </c>
      <c r="D66" s="10">
        <v>1077</v>
      </c>
      <c r="E66" s="11">
        <v>0.16244956446321504</v>
      </c>
      <c r="F66" s="12">
        <v>10709</v>
      </c>
      <c r="G66" s="11">
        <v>1.043916837582176</v>
      </c>
      <c r="H66" s="12">
        <v>520</v>
      </c>
      <c r="I66" s="11">
        <v>0.10931098344148814</v>
      </c>
      <c r="J66" s="12">
        <v>13977</v>
      </c>
      <c r="K66" s="13">
        <v>0.3854085752787574</v>
      </c>
      <c r="L66" s="10">
        <v>1277</v>
      </c>
      <c r="M66" s="11">
        <v>0.17839256702293957</v>
      </c>
      <c r="N66" s="10">
        <v>13342</v>
      </c>
      <c r="O66" s="11">
        <v>1.191363817793307</v>
      </c>
      <c r="P66" s="10">
        <v>638</v>
      </c>
      <c r="Q66" s="11">
        <v>0.12145348217413154</v>
      </c>
      <c r="R66" s="10">
        <v>17574</v>
      </c>
      <c r="S66" s="13">
        <v>0.44462311903598706</v>
      </c>
      <c r="T66" s="10">
        <v>1789</v>
      </c>
      <c r="U66" s="11">
        <v>0.2356831385774698</v>
      </c>
      <c r="V66" s="10">
        <v>16178</v>
      </c>
      <c r="W66" s="11">
        <v>1.410355099482428</v>
      </c>
      <c r="X66" s="10">
        <v>647</v>
      </c>
      <c r="Y66" s="11">
        <v>0.11752717021094947</v>
      </c>
      <c r="Z66" s="10">
        <v>21777</v>
      </c>
      <c r="AA66" s="13">
        <v>0.5287911572384557</v>
      </c>
      <c r="AB66" s="10">
        <v>2140</v>
      </c>
      <c r="AC66" s="11">
        <v>0.2759737747538159</v>
      </c>
      <c r="AD66" s="10">
        <v>19015</v>
      </c>
      <c r="AE66" s="11">
        <v>1.6146055785620457</v>
      </c>
      <c r="AF66" s="10">
        <v>599</v>
      </c>
      <c r="AG66" s="11">
        <v>0.10304578570261227</v>
      </c>
      <c r="AH66" s="10">
        <v>24478</v>
      </c>
      <c r="AI66" s="13">
        <v>0.6082318785265671</v>
      </c>
      <c r="AJ66" s="10">
        <v>1580</v>
      </c>
      <c r="AK66" s="11">
        <v>0.2185287482866931</v>
      </c>
      <c r="AL66" s="10">
        <v>22834</v>
      </c>
      <c r="AM66" s="11">
        <v>2.038957536749276</v>
      </c>
      <c r="AN66" s="10">
        <v>565</v>
      </c>
      <c r="AO66" s="11">
        <v>0.10321463346017468</v>
      </c>
      <c r="AP66" s="10">
        <v>28634</v>
      </c>
      <c r="AQ66" s="13">
        <v>0.7129571762573359</v>
      </c>
      <c r="AR66" s="10">
        <v>1643</v>
      </c>
      <c r="AS66" s="11">
        <v>0.23608289196513502</v>
      </c>
      <c r="AT66" s="10">
        <v>21600</v>
      </c>
      <c r="AU66" s="11">
        <v>2.0852399763672804</v>
      </c>
      <c r="AV66" s="10">
        <v>590</v>
      </c>
      <c r="AW66" s="11">
        <v>0.11589807255612217</v>
      </c>
      <c r="AX66" s="10">
        <v>27254</v>
      </c>
      <c r="AY66" s="13">
        <v>0.7198968783513215</v>
      </c>
      <c r="AZ66" s="10">
        <v>1314</v>
      </c>
      <c r="BA66" s="11">
        <v>0.20476283975204063</v>
      </c>
      <c r="BB66" s="10">
        <v>19297</v>
      </c>
      <c r="BC66" s="11">
        <v>2.051259701149841</v>
      </c>
      <c r="BD66" s="10">
        <v>767</v>
      </c>
      <c r="BE66" s="11">
        <v>0.15865332903087018</v>
      </c>
      <c r="BF66" s="10">
        <v>24249</v>
      </c>
      <c r="BG66" s="13">
        <v>0.6915673501725282</v>
      </c>
      <c r="BH66" s="10">
        <v>1634</v>
      </c>
      <c r="BI66" s="11">
        <v>0.23078476707545983</v>
      </c>
      <c r="BJ66" s="10">
        <v>21803</v>
      </c>
      <c r="BK66" s="11">
        <v>2.1255915253212807</v>
      </c>
      <c r="BL66" s="12">
        <v>918</v>
      </c>
      <c r="BM66" s="11">
        <v>0.17300255546258395</v>
      </c>
      <c r="BN66" s="12">
        <v>27718</v>
      </c>
      <c r="BO66" s="13">
        <v>0.7126433649066722</v>
      </c>
      <c r="BP66" s="10">
        <v>2235</v>
      </c>
      <c r="BQ66" s="11">
        <v>0.27949273631517274</v>
      </c>
      <c r="BR66" s="10">
        <v>26304</v>
      </c>
      <c r="BS66" s="11">
        <v>2.273289026782705</v>
      </c>
      <c r="BT66" s="10">
        <v>1133</v>
      </c>
      <c r="BU66" s="11">
        <v>0.1907574400452565</v>
      </c>
      <c r="BV66" s="12">
        <v>34121</v>
      </c>
      <c r="BW66" s="13">
        <v>0.7776056146402529</v>
      </c>
      <c r="BX66" s="10">
        <v>2689</v>
      </c>
      <c r="BY66" s="11">
        <v>0.3044748403460302</v>
      </c>
      <c r="BZ66" s="10">
        <v>32486</v>
      </c>
      <c r="CA66" s="11">
        <v>2.5237568442707006</v>
      </c>
      <c r="CB66" s="10">
        <v>1286</v>
      </c>
      <c r="CC66" s="11">
        <v>0.1972307937695927</v>
      </c>
      <c r="CD66" s="10">
        <v>42196</v>
      </c>
      <c r="CE66" s="13">
        <v>0.8627251655229704</v>
      </c>
      <c r="CF66" s="10">
        <v>3497</v>
      </c>
      <c r="CG66" s="11">
        <v>0.36390768379055066</v>
      </c>
      <c r="CH66" s="10">
        <v>39793</v>
      </c>
      <c r="CI66" s="11">
        <v>2.8355073672029425</v>
      </c>
      <c r="CJ66" s="10">
        <v>1329</v>
      </c>
      <c r="CK66" s="11">
        <v>0.18691509919580096</v>
      </c>
      <c r="CL66" s="10">
        <v>51573</v>
      </c>
      <c r="CM66" s="13">
        <v>0.9711154675177288</v>
      </c>
      <c r="CN66" s="10">
        <v>3998</v>
      </c>
      <c r="CO66" s="11">
        <v>0.3822066458833438</v>
      </c>
      <c r="CP66" s="10">
        <v>49126</v>
      </c>
      <c r="CQ66" s="11">
        <v>3.2109084349256065</v>
      </c>
      <c r="CR66" s="10">
        <v>2024</v>
      </c>
      <c r="CS66" s="11">
        <v>0.26506440646002816</v>
      </c>
      <c r="CT66" s="10">
        <v>64056</v>
      </c>
      <c r="CU66" s="13">
        <v>1.108016566279909</v>
      </c>
      <c r="CV66" s="10">
        <v>4940</v>
      </c>
      <c r="CW66" s="11">
        <v>0.4577855043239416</v>
      </c>
      <c r="CX66" s="10">
        <v>53175</v>
      </c>
      <c r="CY66" s="11">
        <v>3.382394754568857</v>
      </c>
      <c r="CZ66" s="10">
        <v>2443</v>
      </c>
      <c r="DA66" s="11">
        <v>0.30797119719233135</v>
      </c>
      <c r="DB66" s="12">
        <v>71049</v>
      </c>
      <c r="DC66" s="13">
        <v>1.19147658811978</v>
      </c>
      <c r="DD66" s="10">
        <v>6309</v>
      </c>
      <c r="DE66" s="11">
        <v>0.5900055362700503</v>
      </c>
      <c r="DF66" s="10">
        <v>52334</v>
      </c>
      <c r="DG66" s="11">
        <v>3.4028148939960805</v>
      </c>
      <c r="DH66" s="10">
        <v>2544</v>
      </c>
      <c r="DI66" s="11">
        <v>0.32548118503810075</v>
      </c>
      <c r="DJ66" s="12">
        <v>72151</v>
      </c>
      <c r="DK66" s="13">
        <v>1.22825892667149</v>
      </c>
      <c r="DL66" s="10">
        <v>8926</v>
      </c>
      <c r="DM66" s="11">
        <v>0.7982943010408412</v>
      </c>
      <c r="DN66" s="10">
        <v>57343</v>
      </c>
      <c r="DO66" s="11">
        <v>3.614807959978214</v>
      </c>
      <c r="DP66" s="10">
        <v>2991</v>
      </c>
      <c r="DQ66" s="11">
        <v>0.3696329992918766</v>
      </c>
      <c r="DR66" s="10">
        <v>80176</v>
      </c>
      <c r="DS66" s="13">
        <v>1.3145606413565867</v>
      </c>
      <c r="DT66" s="10">
        <v>9456</v>
      </c>
      <c r="DU66" s="11">
        <v>0.8112671416217107</v>
      </c>
      <c r="DV66" s="10">
        <v>62260</v>
      </c>
      <c r="DW66" s="11">
        <v>3.831552024734619</v>
      </c>
      <c r="DX66" s="10">
        <v>3347</v>
      </c>
      <c r="DY66" s="11">
        <v>0.39576588443683475</v>
      </c>
      <c r="DZ66" s="12">
        <v>87289</v>
      </c>
      <c r="EA66" s="13">
        <v>1.3683647501189045</v>
      </c>
      <c r="EB66" s="10">
        <v>9059</v>
      </c>
      <c r="EC66" s="11">
        <v>0.7685344567957059</v>
      </c>
      <c r="ED66" s="10">
        <v>63636</v>
      </c>
      <c r="EE66" s="11">
        <v>3.9503407724506627</v>
      </c>
      <c r="EF66" s="10">
        <v>3915</v>
      </c>
      <c r="EG66" s="11">
        <v>0.4576351426383864</v>
      </c>
      <c r="EH66" s="12">
        <v>89118</v>
      </c>
      <c r="EI66" s="13">
        <v>1.3948406329074894</v>
      </c>
      <c r="EJ66" s="10">
        <v>7969</v>
      </c>
      <c r="EK66" s="11">
        <v>0.6707285767070585</v>
      </c>
      <c r="EL66" s="10">
        <v>63417</v>
      </c>
      <c r="EM66" s="11">
        <v>3.937713869517784</v>
      </c>
      <c r="EN66" s="10">
        <v>3761</v>
      </c>
      <c r="EO66" s="11">
        <v>0.43639950105879965</v>
      </c>
      <c r="EP66" s="10">
        <v>88635</v>
      </c>
      <c r="EQ66" s="13">
        <v>1.3751268891413613</v>
      </c>
      <c r="ER66" s="10">
        <v>7899</v>
      </c>
      <c r="ES66" s="11">
        <v>0.6668253743136738</v>
      </c>
      <c r="ET66" s="10">
        <v>63828</v>
      </c>
      <c r="EU66" s="11">
        <v>3.9625473838173013</v>
      </c>
      <c r="EV66" s="10">
        <v>4344</v>
      </c>
      <c r="EW66" s="11">
        <v>0.5010293939551219</v>
      </c>
      <c r="EX66" s="12">
        <v>89894</v>
      </c>
      <c r="EY66" s="13">
        <v>1.3890906303832786</v>
      </c>
      <c r="EZ66" s="10">
        <v>8389</v>
      </c>
      <c r="FA66" s="11">
        <v>0.6889766204583925</v>
      </c>
      <c r="FB66" s="10">
        <v>66210</v>
      </c>
      <c r="FC66" s="11">
        <v>4.0370818867275675</v>
      </c>
      <c r="FD66" s="10">
        <v>4688</v>
      </c>
      <c r="FE66" s="11">
        <v>0.5336374884888885</v>
      </c>
      <c r="FF66" s="10">
        <v>93324</v>
      </c>
      <c r="FG66" s="13">
        <v>1.412534816158875</v>
      </c>
      <c r="FH66" s="10">
        <v>8196</v>
      </c>
      <c r="FI66" s="11">
        <v>0.6815330002170329</v>
      </c>
      <c r="FJ66" s="10">
        <v>67126</v>
      </c>
      <c r="FK66" s="11">
        <v>4.106844271397028</v>
      </c>
      <c r="FL66" s="10">
        <v>5003</v>
      </c>
      <c r="FM66" s="11">
        <v>0.5704922220119002</v>
      </c>
      <c r="FN66" s="10">
        <v>95762</v>
      </c>
      <c r="FO66" s="13">
        <v>1.4624211727774212</v>
      </c>
      <c r="FP66" s="10">
        <v>8994</v>
      </c>
      <c r="FQ66" s="11">
        <v>0.7457742362115929</v>
      </c>
      <c r="FR66" s="10">
        <v>69057</v>
      </c>
      <c r="FS66" s="11">
        <v>4.1599925784339655</v>
      </c>
      <c r="FT66" s="10">
        <v>5484</v>
      </c>
      <c r="FU66" s="11">
        <v>0.6125526377517397</v>
      </c>
      <c r="FV66" s="10">
        <v>100446</v>
      </c>
      <c r="FW66" s="13">
        <v>1.510411427194894</v>
      </c>
      <c r="FX66" s="10">
        <v>9197</v>
      </c>
      <c r="FY66" s="11">
        <v>0.7799448093854574</v>
      </c>
      <c r="FZ66" s="10">
        <v>73786</v>
      </c>
      <c r="GA66" s="11">
        <v>4.5125160460168265</v>
      </c>
      <c r="GB66" s="10">
        <v>5981</v>
      </c>
      <c r="GC66" s="11">
        <v>0.6819848141217949</v>
      </c>
      <c r="GD66" s="10">
        <v>106704</v>
      </c>
      <c r="GE66" s="13">
        <v>1.6297422461466136</v>
      </c>
      <c r="GF66" s="65">
        <v>9246.25</v>
      </c>
      <c r="GG66" s="11">
        <f>((GF66*100)/GF79)</f>
        <v>0.7976806978093922</v>
      </c>
      <c r="GH66" s="10">
        <v>77908.5</v>
      </c>
      <c r="GI66" s="11">
        <f>((GH66*100)/GH79)</f>
        <v>4.8440641118726155</v>
      </c>
      <c r="GJ66" s="11">
        <v>6195.5</v>
      </c>
      <c r="GK66" s="11">
        <f>((GJ66*100)/GJ79)</f>
        <v>0.7099935996864591</v>
      </c>
      <c r="GL66" s="11">
        <v>112340.75</v>
      </c>
      <c r="GM66" s="55">
        <f>(GL66*100)/GL79</f>
        <v>1.7392998319854391</v>
      </c>
      <c r="GN66" s="72">
        <v>9400</v>
      </c>
      <c r="GO66" s="11">
        <f>((GN66*100)/GN79)</f>
        <v>0.8345600181827545</v>
      </c>
      <c r="GP66" s="12">
        <v>81581</v>
      </c>
      <c r="GQ66" s="11">
        <f>((GP66*100)/GP79)</f>
        <v>5.369242803226377</v>
      </c>
      <c r="GR66" s="12">
        <v>5968.5</v>
      </c>
      <c r="GS66" s="11">
        <f>((GR66*100)/GR79)</f>
        <v>0.7137347755116684</v>
      </c>
      <c r="GT66" s="11">
        <v>117525.75</v>
      </c>
      <c r="GU66" s="55">
        <f>(GT66*100)/GT79</f>
        <v>1.901684547619196</v>
      </c>
      <c r="GV66" s="82">
        <v>1422</v>
      </c>
      <c r="GW66" s="83">
        <f>(GV66*100)/GV79</f>
        <v>0.08452517596037422</v>
      </c>
      <c r="GX66" s="84">
        <v>997</v>
      </c>
      <c r="GY66" s="83">
        <f>(GX66*100)/GX79</f>
        <v>0.1227619341961556</v>
      </c>
      <c r="GZ66" s="84">
        <v>398</v>
      </c>
      <c r="HA66" s="83">
        <f>(GZ66*100)/GZ79</f>
        <v>0.043791942062600474</v>
      </c>
      <c r="HB66" s="99">
        <v>3992</v>
      </c>
      <c r="HC66" s="83">
        <f>(HB66*100)/HB79</f>
        <v>0.06371391812346551</v>
      </c>
      <c r="HD66" s="82">
        <v>11353.249999999998</v>
      </c>
      <c r="HE66" s="83">
        <f>(HD66*100)/HD79</f>
        <v>0.9396804718080337</v>
      </c>
      <c r="HF66" s="84">
        <v>96514.75000000001</v>
      </c>
      <c r="HG66" s="83">
        <f>(HF66*100)/HF79</f>
        <v>6.08678267941164</v>
      </c>
      <c r="HH66" s="84">
        <v>6828.9999999999945</v>
      </c>
      <c r="HI66" s="83">
        <f>(HH66*100)/HH79</f>
        <v>0.7603872641535688</v>
      </c>
      <c r="HJ66" s="99">
        <v>141545.25</v>
      </c>
      <c r="HK66" s="83">
        <f>(HJ66*100)/HJ79</f>
        <v>2.1359755127956284</v>
      </c>
    </row>
    <row r="67" spans="2:219" ht="14.25">
      <c r="B67" s="19">
        <v>73</v>
      </c>
      <c r="C67" s="20" t="s">
        <v>72</v>
      </c>
      <c r="D67" s="14">
        <v>19</v>
      </c>
      <c r="E67" s="15">
        <v>0.002865869753761454</v>
      </c>
      <c r="F67" s="16">
        <v>1837</v>
      </c>
      <c r="G67" s="15">
        <v>0.17907136339886612</v>
      </c>
      <c r="H67" s="16">
        <v>337</v>
      </c>
      <c r="I67" s="15">
        <v>0.07084192580727212</v>
      </c>
      <c r="J67" s="16">
        <v>2598</v>
      </c>
      <c r="K67" s="17">
        <v>0.07163851173887184</v>
      </c>
      <c r="L67" s="14">
        <v>94</v>
      </c>
      <c r="M67" s="15">
        <v>0.01313148104945679</v>
      </c>
      <c r="N67" s="14">
        <v>1847</v>
      </c>
      <c r="O67" s="15">
        <v>0.16492647065389282</v>
      </c>
      <c r="P67" s="14">
        <v>325</v>
      </c>
      <c r="Q67" s="15">
        <v>0.061868936844189266</v>
      </c>
      <c r="R67" s="14">
        <v>2736</v>
      </c>
      <c r="S67" s="17">
        <v>0.06922094307968935</v>
      </c>
      <c r="T67" s="14">
        <v>101</v>
      </c>
      <c r="U67" s="15">
        <v>0.01330575572740327</v>
      </c>
      <c r="V67" s="14">
        <v>1916</v>
      </c>
      <c r="W67" s="15">
        <v>0.1670317944497671</v>
      </c>
      <c r="X67" s="14">
        <v>325</v>
      </c>
      <c r="Y67" s="15">
        <v>0.05903605922497462</v>
      </c>
      <c r="Z67" s="14">
        <v>2907</v>
      </c>
      <c r="AA67" s="17">
        <v>0.07058804675080088</v>
      </c>
      <c r="AB67" s="14">
        <v>106</v>
      </c>
      <c r="AC67" s="15">
        <v>0.01366972902986191</v>
      </c>
      <c r="AD67" s="14">
        <v>1929</v>
      </c>
      <c r="AE67" s="15">
        <v>0.16379564349440895</v>
      </c>
      <c r="AF67" s="14">
        <v>351</v>
      </c>
      <c r="AG67" s="15">
        <v>0.060382422006038244</v>
      </c>
      <c r="AH67" s="14">
        <v>2854</v>
      </c>
      <c r="AI67" s="17">
        <v>0.07091648751184013</v>
      </c>
      <c r="AJ67" s="14">
        <v>91</v>
      </c>
      <c r="AK67" s="15">
        <v>0.012586149426638655</v>
      </c>
      <c r="AL67" s="14">
        <v>1798</v>
      </c>
      <c r="AM67" s="15">
        <v>0.16055205619143378</v>
      </c>
      <c r="AN67" s="14">
        <v>400</v>
      </c>
      <c r="AO67" s="15">
        <v>0.07307230687445995</v>
      </c>
      <c r="AP67" s="14">
        <v>2881</v>
      </c>
      <c r="AQ67" s="17">
        <v>0.07173393954031518</v>
      </c>
      <c r="AR67" s="14">
        <v>70</v>
      </c>
      <c r="AS67" s="15">
        <v>0.010058309456822552</v>
      </c>
      <c r="AT67" s="14">
        <v>1678</v>
      </c>
      <c r="AU67" s="15">
        <v>0.16199225371964335</v>
      </c>
      <c r="AV67" s="14">
        <v>337</v>
      </c>
      <c r="AW67" s="15">
        <v>0.06619940754476808</v>
      </c>
      <c r="AX67" s="14">
        <v>2658</v>
      </c>
      <c r="AY67" s="17">
        <v>0.07020936019145126</v>
      </c>
      <c r="AZ67" s="14">
        <v>69</v>
      </c>
      <c r="BA67" s="15">
        <v>0.010752386562321768</v>
      </c>
      <c r="BB67" s="14">
        <v>1793</v>
      </c>
      <c r="BC67" s="15">
        <v>0.19059484086446932</v>
      </c>
      <c r="BD67" s="14">
        <v>425</v>
      </c>
      <c r="BE67" s="15">
        <v>0.08791090591671424</v>
      </c>
      <c r="BF67" s="14">
        <v>2941</v>
      </c>
      <c r="BG67" s="17">
        <v>0.08387560628716258</v>
      </c>
      <c r="BH67" s="14">
        <v>86</v>
      </c>
      <c r="BI67" s="15">
        <v>0.012146566688182097</v>
      </c>
      <c r="BJ67" s="14">
        <v>2158</v>
      </c>
      <c r="BK67" s="15">
        <v>0.21038510808803026</v>
      </c>
      <c r="BL67" s="16">
        <v>226</v>
      </c>
      <c r="BM67" s="15">
        <v>0.042591043065952044</v>
      </c>
      <c r="BN67" s="16">
        <v>3307</v>
      </c>
      <c r="BO67" s="17">
        <v>0.085024590798267</v>
      </c>
      <c r="BP67" s="14">
        <v>92</v>
      </c>
      <c r="BQ67" s="15">
        <v>0.011504846416552974</v>
      </c>
      <c r="BR67" s="14">
        <v>2511</v>
      </c>
      <c r="BS67" s="15">
        <v>0.21700991279848586</v>
      </c>
      <c r="BT67" s="14">
        <v>439</v>
      </c>
      <c r="BU67" s="15">
        <v>0.07391219433351068</v>
      </c>
      <c r="BV67" s="16">
        <v>4118</v>
      </c>
      <c r="BW67" s="17">
        <v>0.09384777471611504</v>
      </c>
      <c r="BX67" s="14">
        <v>107</v>
      </c>
      <c r="BY67" s="15">
        <v>0.012115584944970333</v>
      </c>
      <c r="BZ67" s="14">
        <v>2853</v>
      </c>
      <c r="CA67" s="15">
        <v>0.2216425006681127</v>
      </c>
      <c r="CB67" s="14">
        <v>374</v>
      </c>
      <c r="CC67" s="15">
        <v>0.05735949989877735</v>
      </c>
      <c r="CD67" s="14">
        <v>4328</v>
      </c>
      <c r="CE67" s="17">
        <v>0.08848882634333624</v>
      </c>
      <c r="CF67" s="14">
        <v>164</v>
      </c>
      <c r="CG67" s="15">
        <v>0.01706630258554484</v>
      </c>
      <c r="CH67" s="14">
        <v>3399</v>
      </c>
      <c r="CI67" s="15">
        <v>0.24220062677161314</v>
      </c>
      <c r="CJ67" s="14">
        <v>330</v>
      </c>
      <c r="CK67" s="15">
        <v>0.0464123271140815</v>
      </c>
      <c r="CL67" s="14">
        <v>5006</v>
      </c>
      <c r="CM67" s="17">
        <v>0.09426257984592229</v>
      </c>
      <c r="CN67" s="14">
        <v>309</v>
      </c>
      <c r="CO67" s="15">
        <v>0.02954023351124393</v>
      </c>
      <c r="CP67" s="14">
        <v>3693</v>
      </c>
      <c r="CQ67" s="15">
        <v>0.24137696637585523</v>
      </c>
      <c r="CR67" s="14">
        <v>376</v>
      </c>
      <c r="CS67" s="15">
        <v>0.04924121384830563</v>
      </c>
      <c r="CT67" s="14">
        <v>5426</v>
      </c>
      <c r="CU67" s="17">
        <v>0.09385690471829004</v>
      </c>
      <c r="CV67" s="14">
        <v>368</v>
      </c>
      <c r="CW67" s="15">
        <v>0.034102239998220756</v>
      </c>
      <c r="CX67" s="14">
        <v>4013</v>
      </c>
      <c r="CY67" s="15">
        <v>0.25526187400253547</v>
      </c>
      <c r="CZ67" s="14">
        <v>266</v>
      </c>
      <c r="DA67" s="15">
        <v>0.03353268049658622</v>
      </c>
      <c r="DB67" s="16">
        <v>5986</v>
      </c>
      <c r="DC67" s="17">
        <v>0.10038394427064423</v>
      </c>
      <c r="DD67" s="14">
        <v>365</v>
      </c>
      <c r="DE67" s="15">
        <v>0.034134097438352884</v>
      </c>
      <c r="DF67" s="14">
        <v>4202</v>
      </c>
      <c r="DG67" s="15">
        <v>0.27321871411647364</v>
      </c>
      <c r="DH67" s="14">
        <v>262</v>
      </c>
      <c r="DI67" s="15">
        <v>0.03352046795596792</v>
      </c>
      <c r="DJ67" s="16">
        <v>6123</v>
      </c>
      <c r="DK67" s="17">
        <v>0.10423458313827297</v>
      </c>
      <c r="DL67" s="14">
        <v>395</v>
      </c>
      <c r="DM67" s="15">
        <v>0.035326713971670656</v>
      </c>
      <c r="DN67" s="14">
        <v>4337</v>
      </c>
      <c r="DO67" s="15">
        <v>0.2733973130534767</v>
      </c>
      <c r="DP67" s="14">
        <v>232</v>
      </c>
      <c r="DQ67" s="15">
        <v>0.02867096483975773</v>
      </c>
      <c r="DR67" s="14">
        <v>6370</v>
      </c>
      <c r="DS67" s="17">
        <v>0.10444211840752167</v>
      </c>
      <c r="DT67" s="14">
        <v>326</v>
      </c>
      <c r="DU67" s="15">
        <v>0.02796881220057928</v>
      </c>
      <c r="DV67" s="14">
        <v>4334</v>
      </c>
      <c r="DW67" s="15">
        <v>0.2667193458914205</v>
      </c>
      <c r="DX67" s="14">
        <v>274</v>
      </c>
      <c r="DY67" s="15">
        <v>0.03239911931153054</v>
      </c>
      <c r="DZ67" s="16">
        <v>6506</v>
      </c>
      <c r="EA67" s="17">
        <v>0.10198972452741574</v>
      </c>
      <c r="EB67" s="14">
        <v>310</v>
      </c>
      <c r="EC67" s="15">
        <v>0.026299335644846985</v>
      </c>
      <c r="ED67" s="14">
        <v>4885</v>
      </c>
      <c r="EE67" s="15">
        <v>0.30324682056416946</v>
      </c>
      <c r="EF67" s="14">
        <v>302</v>
      </c>
      <c r="EG67" s="15">
        <v>0.03530161253557923</v>
      </c>
      <c r="EH67" s="16">
        <v>6999</v>
      </c>
      <c r="EI67" s="17">
        <v>0.10954565396125944</v>
      </c>
      <c r="EJ67" s="14">
        <v>330</v>
      </c>
      <c r="EK67" s="15">
        <v>0.02777518262182574</v>
      </c>
      <c r="EL67" s="14">
        <v>4915</v>
      </c>
      <c r="EM67" s="15">
        <v>0.30518415675102745</v>
      </c>
      <c r="EN67" s="14">
        <v>390</v>
      </c>
      <c r="EO67" s="15">
        <v>0.045252806544252025</v>
      </c>
      <c r="EP67" s="14">
        <v>7122</v>
      </c>
      <c r="EQ67" s="17">
        <v>0.11049420324324223</v>
      </c>
      <c r="ER67" s="14">
        <v>441</v>
      </c>
      <c r="ES67" s="15">
        <v>0.03722876187774784</v>
      </c>
      <c r="ET67" s="14">
        <v>4951</v>
      </c>
      <c r="EU67" s="15">
        <v>0.30736623577864663</v>
      </c>
      <c r="EV67" s="14">
        <v>491</v>
      </c>
      <c r="EW67" s="15">
        <v>0.05663108481398822</v>
      </c>
      <c r="EX67" s="16">
        <v>7397</v>
      </c>
      <c r="EY67" s="17">
        <v>0.11430243834900118</v>
      </c>
      <c r="EZ67" s="14">
        <v>575</v>
      </c>
      <c r="FA67" s="15">
        <v>0.047223930952863945</v>
      </c>
      <c r="FB67" s="14">
        <v>5165</v>
      </c>
      <c r="FC67" s="15">
        <v>0.31493019098244807</v>
      </c>
      <c r="FD67" s="14">
        <v>552</v>
      </c>
      <c r="FE67" s="15">
        <v>0.06283444830329915</v>
      </c>
      <c r="FF67" s="14">
        <v>7851</v>
      </c>
      <c r="FG67" s="17">
        <v>0.11883128500346458</v>
      </c>
      <c r="FH67" s="14">
        <v>572</v>
      </c>
      <c r="FI67" s="15">
        <v>0.047564284544185306</v>
      </c>
      <c r="FJ67" s="14">
        <v>5159</v>
      </c>
      <c r="FK67" s="15">
        <v>0.3156334296120321</v>
      </c>
      <c r="FL67" s="14">
        <v>579</v>
      </c>
      <c r="FM67" s="15">
        <v>0.06602338527781135</v>
      </c>
      <c r="FN67" s="14">
        <v>7927</v>
      </c>
      <c r="FO67" s="17">
        <v>0.12105650087306676</v>
      </c>
      <c r="FP67" s="14">
        <v>469</v>
      </c>
      <c r="FQ67" s="15">
        <v>0.03888905012043997</v>
      </c>
      <c r="FR67" s="14">
        <v>5218</v>
      </c>
      <c r="FS67" s="15">
        <v>0.3143322367648237</v>
      </c>
      <c r="FT67" s="14">
        <v>572</v>
      </c>
      <c r="FU67" s="15">
        <v>0.06389134004266869</v>
      </c>
      <c r="FV67" s="14">
        <v>7960</v>
      </c>
      <c r="FW67" s="17">
        <v>0.11969491030475436</v>
      </c>
      <c r="FX67" s="14">
        <v>538</v>
      </c>
      <c r="FY67" s="15">
        <v>0.0456246936445989</v>
      </c>
      <c r="FZ67" s="14">
        <v>4788</v>
      </c>
      <c r="GA67" s="15">
        <v>0.2928187844351038</v>
      </c>
      <c r="GB67" s="14">
        <v>1198</v>
      </c>
      <c r="GC67" s="15">
        <v>0.13660220821232408</v>
      </c>
      <c r="GD67" s="14">
        <v>8453</v>
      </c>
      <c r="GE67" s="17">
        <v>0.12910679268516012</v>
      </c>
      <c r="GF67" s="66">
        <v>527.5</v>
      </c>
      <c r="GG67" s="15">
        <f>((GF67*100)/GF79)</f>
        <v>0.045507807824194065</v>
      </c>
      <c r="GH67" s="14">
        <v>4778</v>
      </c>
      <c r="GI67" s="15">
        <f>((GH67*100)/GH79)</f>
        <v>0.29707847444794033</v>
      </c>
      <c r="GJ67" s="15">
        <v>1264.25</v>
      </c>
      <c r="GK67" s="15">
        <f>((GJ67*100)/GJ79)</f>
        <v>0.14488086650046098</v>
      </c>
      <c r="GL67" s="15">
        <v>8526.25</v>
      </c>
      <c r="GM67" s="56">
        <f>(GL67*100)/GL79</f>
        <v>0.13200646419456744</v>
      </c>
      <c r="GN67" s="73">
        <v>515.25</v>
      </c>
      <c r="GO67" s="15">
        <f>((GN67*100)/GN79)</f>
        <v>0.04574543078390045</v>
      </c>
      <c r="GP67" s="16">
        <v>4705.75</v>
      </c>
      <c r="GQ67" s="15">
        <f>((GP67*100)/GP79)</f>
        <v>0.30970831837416213</v>
      </c>
      <c r="GR67" s="16">
        <v>1199</v>
      </c>
      <c r="GS67" s="15">
        <f>((GR67*100)/GR79)</f>
        <v>0.14338074823464697</v>
      </c>
      <c r="GT67" s="15">
        <v>8256.75</v>
      </c>
      <c r="GU67" s="56">
        <f>(GT67*100)/GT79</f>
        <v>0.13360249892942436</v>
      </c>
      <c r="GV67" s="73">
        <v>1737</v>
      </c>
      <c r="GW67" s="56">
        <f>(GV67*100)/GV79</f>
        <v>0.10324910734400142</v>
      </c>
      <c r="GX67" s="85">
        <v>3191</v>
      </c>
      <c r="GY67" s="56">
        <f>(GX67*100)/GX79</f>
        <v>0.39291206822460634</v>
      </c>
      <c r="GZ67" s="85">
        <v>862</v>
      </c>
      <c r="HA67" s="56">
        <f>(GZ67*100)/GZ79</f>
        <v>0.09484586446724022</v>
      </c>
      <c r="HB67" s="101">
        <v>7844</v>
      </c>
      <c r="HC67" s="56">
        <f>(HB67*100)/HB79</f>
        <v>0.1251933802005169</v>
      </c>
      <c r="HD67" s="73">
        <v>739.0000000000002</v>
      </c>
      <c r="HE67" s="56">
        <f>(HD67*100)/HD79</f>
        <v>0.061165205440392605</v>
      </c>
      <c r="HF67" s="85">
        <v>6290.749999999997</v>
      </c>
      <c r="HG67" s="56">
        <f>(HF67*100)/HF79</f>
        <v>0.3967313611702745</v>
      </c>
      <c r="HH67" s="85">
        <v>1387.5000000000005</v>
      </c>
      <c r="HI67" s="56">
        <f>(HH67*100)/HH79</f>
        <v>0.15449367828570482</v>
      </c>
      <c r="HJ67" s="101">
        <v>10665.249999999998</v>
      </c>
      <c r="HK67" s="56">
        <f>(HJ67*100)/HJ79</f>
        <v>0.1609429693885423</v>
      </c>
    </row>
    <row r="68" spans="2:219" ht="14.25">
      <c r="B68" s="4">
        <v>74</v>
      </c>
      <c r="C68" s="3" t="s">
        <v>73</v>
      </c>
      <c r="D68" s="10">
        <v>41015</v>
      </c>
      <c r="E68" s="11">
        <v>6.186507786869791</v>
      </c>
      <c r="F68" s="12">
        <v>112410</v>
      </c>
      <c r="G68" s="11">
        <v>10.957763723280642</v>
      </c>
      <c r="H68" s="12">
        <v>28211</v>
      </c>
      <c r="I68" s="11">
        <v>5.930331065130427</v>
      </c>
      <c r="J68" s="12">
        <v>259084</v>
      </c>
      <c r="K68" s="13">
        <v>7.144107842707418</v>
      </c>
      <c r="L68" s="10">
        <v>46181</v>
      </c>
      <c r="M68" s="11">
        <v>6.45132900366983</v>
      </c>
      <c r="N68" s="10">
        <v>130751</v>
      </c>
      <c r="O68" s="11">
        <v>11.675311837827364</v>
      </c>
      <c r="P68" s="10">
        <v>32567</v>
      </c>
      <c r="Q68" s="11">
        <v>6.199648203706806</v>
      </c>
      <c r="R68" s="10">
        <v>295967</v>
      </c>
      <c r="S68" s="13">
        <v>7.487980577655854</v>
      </c>
      <c r="T68" s="10">
        <v>51981</v>
      </c>
      <c r="U68" s="11">
        <v>6.84798503431831</v>
      </c>
      <c r="V68" s="10">
        <v>140295</v>
      </c>
      <c r="W68" s="11">
        <v>12.230545721466637</v>
      </c>
      <c r="X68" s="10">
        <v>35175</v>
      </c>
      <c r="Y68" s="11">
        <v>6.389518102272253</v>
      </c>
      <c r="Z68" s="10">
        <v>325006</v>
      </c>
      <c r="AA68" s="13">
        <v>7.8918261858585455</v>
      </c>
      <c r="AB68" s="10">
        <v>54075</v>
      </c>
      <c r="AC68" s="11">
        <v>6.973496200847007</v>
      </c>
      <c r="AD68" s="10">
        <v>149202</v>
      </c>
      <c r="AE68" s="11">
        <v>12.669070814231626</v>
      </c>
      <c r="AF68" s="10">
        <v>40230</v>
      </c>
      <c r="AG68" s="11">
        <v>6.920754522230537</v>
      </c>
      <c r="AH68" s="10">
        <v>328101</v>
      </c>
      <c r="AI68" s="13">
        <v>8.152687620575422</v>
      </c>
      <c r="AJ68" s="10">
        <v>51090</v>
      </c>
      <c r="AK68" s="11">
        <v>7.066223892384273</v>
      </c>
      <c r="AL68" s="10">
        <v>150598</v>
      </c>
      <c r="AM68" s="11">
        <v>13.447618775482505</v>
      </c>
      <c r="AN68" s="10">
        <v>38508</v>
      </c>
      <c r="AO68" s="11">
        <v>7.0346709828042595</v>
      </c>
      <c r="AP68" s="10">
        <v>342056</v>
      </c>
      <c r="AQ68" s="13">
        <v>8.516842909893109</v>
      </c>
      <c r="AR68" s="10">
        <v>50529</v>
      </c>
      <c r="AS68" s="11">
        <v>7.26051883633981</v>
      </c>
      <c r="AT68" s="10">
        <v>139062</v>
      </c>
      <c r="AU68" s="11">
        <v>13.424890814517903</v>
      </c>
      <c r="AV68" s="10">
        <v>38354</v>
      </c>
      <c r="AW68" s="11">
        <v>7.5341604657923895</v>
      </c>
      <c r="AX68" s="10">
        <v>331642</v>
      </c>
      <c r="AY68" s="13">
        <v>8.760110095038856</v>
      </c>
      <c r="AZ68" s="10">
        <v>46849</v>
      </c>
      <c r="BA68" s="11">
        <v>7.300558812437862</v>
      </c>
      <c r="BB68" s="10">
        <v>125354</v>
      </c>
      <c r="BC68" s="11">
        <v>13.32505615266296</v>
      </c>
      <c r="BD68" s="10">
        <v>34668</v>
      </c>
      <c r="BE68" s="11">
        <v>7.171047732519175</v>
      </c>
      <c r="BF68" s="10">
        <v>298074</v>
      </c>
      <c r="BG68" s="13">
        <v>8.500896793077082</v>
      </c>
      <c r="BH68" s="10">
        <v>53418</v>
      </c>
      <c r="BI68" s="11">
        <v>7.544712783131526</v>
      </c>
      <c r="BJ68" s="10">
        <v>139593</v>
      </c>
      <c r="BK68" s="11">
        <v>13.60903076614106</v>
      </c>
      <c r="BL68" s="12">
        <v>38310</v>
      </c>
      <c r="BM68" s="11">
        <v>7.2197471675071805</v>
      </c>
      <c r="BN68" s="12">
        <v>336820</v>
      </c>
      <c r="BO68" s="13">
        <v>8.659807279308223</v>
      </c>
      <c r="BP68" s="10">
        <v>62376</v>
      </c>
      <c r="BQ68" s="11">
        <v>7.800285870422916</v>
      </c>
      <c r="BR68" s="10">
        <v>159770</v>
      </c>
      <c r="BS68" s="11">
        <v>13.807914682522535</v>
      </c>
      <c r="BT68" s="10">
        <v>43845</v>
      </c>
      <c r="BU68" s="11">
        <v>7.381959363445958</v>
      </c>
      <c r="BV68" s="12">
        <v>392758</v>
      </c>
      <c r="BW68" s="13">
        <v>8.950816974733344</v>
      </c>
      <c r="BX68" s="10">
        <v>70017</v>
      </c>
      <c r="BY68" s="11">
        <v>7.928008514878392</v>
      </c>
      <c r="BZ68" s="10">
        <v>181180</v>
      </c>
      <c r="CA68" s="11">
        <v>14.0754252614962</v>
      </c>
      <c r="CB68" s="10">
        <v>48860</v>
      </c>
      <c r="CC68" s="11">
        <v>7.493543222070218</v>
      </c>
      <c r="CD68" s="10">
        <v>454320</v>
      </c>
      <c r="CE68" s="13">
        <v>9.28887328657683</v>
      </c>
      <c r="CF68" s="10">
        <v>76570</v>
      </c>
      <c r="CG68" s="11">
        <v>7.9680901766778565</v>
      </c>
      <c r="CH68" s="10">
        <v>197896</v>
      </c>
      <c r="CI68" s="11">
        <v>14.101363705676714</v>
      </c>
      <c r="CJ68" s="10">
        <v>56408</v>
      </c>
      <c r="CK68" s="11">
        <v>7.933413781366998</v>
      </c>
      <c r="CL68" s="10">
        <v>500840</v>
      </c>
      <c r="CM68" s="13">
        <v>9.430777165407855</v>
      </c>
      <c r="CN68" s="10">
        <v>86969</v>
      </c>
      <c r="CO68" s="11">
        <v>8.314189541227746</v>
      </c>
      <c r="CP68" s="10">
        <v>223394</v>
      </c>
      <c r="CQ68" s="11">
        <v>14.601182243858057</v>
      </c>
      <c r="CR68" s="10">
        <v>63073</v>
      </c>
      <c r="CS68" s="11">
        <v>8.26008266237814</v>
      </c>
      <c r="CT68" s="10">
        <v>564774</v>
      </c>
      <c r="CU68" s="13">
        <v>9.769247973713147</v>
      </c>
      <c r="CV68" s="10">
        <v>83498</v>
      </c>
      <c r="CW68" s="11">
        <v>7.737687052639773</v>
      </c>
      <c r="CX68" s="10">
        <v>231220</v>
      </c>
      <c r="CY68" s="11">
        <v>14.70761288484083</v>
      </c>
      <c r="CZ68" s="10">
        <v>65320</v>
      </c>
      <c r="DA68" s="11">
        <v>8.234416127958692</v>
      </c>
      <c r="DB68" s="12">
        <v>579092</v>
      </c>
      <c r="DC68" s="13">
        <v>9.711249424586688</v>
      </c>
      <c r="DD68" s="10">
        <v>83029</v>
      </c>
      <c r="DE68" s="11">
        <v>7.764712263586306</v>
      </c>
      <c r="DF68" s="10">
        <v>226923</v>
      </c>
      <c r="DG68" s="11">
        <v>14.754785878974904</v>
      </c>
      <c r="DH68" s="10">
        <v>61768</v>
      </c>
      <c r="DI68" s="11">
        <v>7.902642231695522</v>
      </c>
      <c r="DJ68" s="12">
        <v>563102</v>
      </c>
      <c r="DK68" s="13">
        <v>9.585938630463463</v>
      </c>
      <c r="DL68" s="10">
        <v>88497</v>
      </c>
      <c r="DM68" s="11">
        <v>7.914704319875793</v>
      </c>
      <c r="DN68" s="10">
        <v>233058</v>
      </c>
      <c r="DO68" s="11">
        <v>14.691591188751941</v>
      </c>
      <c r="DP68" s="10">
        <v>59427</v>
      </c>
      <c r="DQ68" s="11">
        <v>7.344092360052943</v>
      </c>
      <c r="DR68" s="10">
        <v>588519</v>
      </c>
      <c r="DS68" s="13">
        <v>9.649320421205061</v>
      </c>
      <c r="DT68" s="10">
        <v>91869</v>
      </c>
      <c r="DU68" s="11">
        <v>7.881800024708644</v>
      </c>
      <c r="DV68" s="10">
        <v>239643</v>
      </c>
      <c r="DW68" s="11">
        <v>14.74790590850431</v>
      </c>
      <c r="DX68" s="10">
        <v>61423</v>
      </c>
      <c r="DY68" s="11">
        <v>7.262960238949417</v>
      </c>
      <c r="DZ68" s="12">
        <v>613621</v>
      </c>
      <c r="EA68" s="13">
        <v>9.619280165114874</v>
      </c>
      <c r="EB68" s="10">
        <v>89950</v>
      </c>
      <c r="EC68" s="11">
        <v>7.6310491653354395</v>
      </c>
      <c r="ED68" s="10">
        <v>236613</v>
      </c>
      <c r="EE68" s="11">
        <v>14.688257923060354</v>
      </c>
      <c r="EF68" s="10">
        <v>60450</v>
      </c>
      <c r="EG68" s="11">
        <v>7.066167144952863</v>
      </c>
      <c r="EH68" s="12">
        <v>605489</v>
      </c>
      <c r="EI68" s="13">
        <v>9.476880764587657</v>
      </c>
      <c r="EJ68" s="10">
        <v>93625</v>
      </c>
      <c r="EK68" s="11">
        <v>7.880155978692226</v>
      </c>
      <c r="EL68" s="10">
        <v>235055</v>
      </c>
      <c r="EM68" s="11">
        <v>14.595129596157225</v>
      </c>
      <c r="EN68" s="10">
        <v>60763</v>
      </c>
      <c r="EO68" s="11">
        <v>7.050503292431758</v>
      </c>
      <c r="EP68" s="10">
        <v>609694</v>
      </c>
      <c r="EQ68" s="13">
        <v>9.459091933752504</v>
      </c>
      <c r="ER68" s="10">
        <v>92291</v>
      </c>
      <c r="ES68" s="11">
        <v>7.7911103457125295</v>
      </c>
      <c r="ET68" s="10">
        <v>236035</v>
      </c>
      <c r="EU68" s="11">
        <v>14.65344162028133</v>
      </c>
      <c r="EV68" s="10">
        <v>59395</v>
      </c>
      <c r="EW68" s="11">
        <v>6.850515850360144</v>
      </c>
      <c r="EX68" s="12">
        <v>605892</v>
      </c>
      <c r="EY68" s="13">
        <v>9.36257036314087</v>
      </c>
      <c r="EZ68" s="10">
        <v>96085</v>
      </c>
      <c r="FA68" s="11">
        <v>7.8913241836624906</v>
      </c>
      <c r="FB68" s="10">
        <v>242728</v>
      </c>
      <c r="FC68" s="11">
        <v>14.800072680888219</v>
      </c>
      <c r="FD68" s="10">
        <v>59649</v>
      </c>
      <c r="FE68" s="11">
        <v>6.789876823991832</v>
      </c>
      <c r="FF68" s="10">
        <v>632165</v>
      </c>
      <c r="FG68" s="13">
        <v>9.568332605300624</v>
      </c>
      <c r="FH68" s="10">
        <v>92829</v>
      </c>
      <c r="FI68" s="11">
        <v>7.719134562853458</v>
      </c>
      <c r="FJ68" s="10">
        <v>239159</v>
      </c>
      <c r="FK68" s="11">
        <v>14.632016939830198</v>
      </c>
      <c r="FL68" s="10">
        <v>59928</v>
      </c>
      <c r="FM68" s="11">
        <v>6.833591421293055</v>
      </c>
      <c r="FN68" s="10">
        <v>613453</v>
      </c>
      <c r="FO68" s="13">
        <v>9.368294894674582</v>
      </c>
      <c r="FP68" s="10">
        <v>90740</v>
      </c>
      <c r="FQ68" s="11">
        <v>7.524077628845891</v>
      </c>
      <c r="FR68" s="10">
        <v>247839</v>
      </c>
      <c r="FS68" s="11">
        <v>14.92981740658435</v>
      </c>
      <c r="FT68" s="10">
        <v>60975</v>
      </c>
      <c r="FU68" s="11">
        <v>6.810794508919097</v>
      </c>
      <c r="FV68" s="10">
        <v>622751</v>
      </c>
      <c r="FW68" s="13">
        <v>9.364337322512071</v>
      </c>
      <c r="FX68" s="10">
        <v>87231</v>
      </c>
      <c r="FY68" s="11">
        <v>7.397560690171017</v>
      </c>
      <c r="FZ68" s="10">
        <v>243791</v>
      </c>
      <c r="GA68" s="11">
        <v>14.909478754431575</v>
      </c>
      <c r="GB68" s="10">
        <v>62406</v>
      </c>
      <c r="GC68" s="11">
        <v>7.1158576007498295</v>
      </c>
      <c r="GD68" s="10">
        <v>613816</v>
      </c>
      <c r="GE68" s="13">
        <v>9.375111210083313</v>
      </c>
      <c r="GF68" s="65">
        <v>85254.25</v>
      </c>
      <c r="GG68" s="11">
        <f>((GF68*100)/GF79)</f>
        <v>7.3549460193285245</v>
      </c>
      <c r="GH68" s="10">
        <v>244535.25</v>
      </c>
      <c r="GI68" s="11">
        <f>((GH68*100)/GH79)</f>
        <v>15.204302850302573</v>
      </c>
      <c r="GJ68" s="11">
        <v>60749.5</v>
      </c>
      <c r="GK68" s="11">
        <f>((GJ68*100)/GJ79)</f>
        <v>6.961787778896384</v>
      </c>
      <c r="GL68" s="11">
        <v>609447</v>
      </c>
      <c r="GM68" s="55">
        <f>(GL68*100)/GL79</f>
        <v>9.435677300570184</v>
      </c>
      <c r="GN68" s="72">
        <v>82730</v>
      </c>
      <c r="GO68" s="11">
        <f>((GN68*100)/GN79)</f>
        <v>7.345015989814817</v>
      </c>
      <c r="GP68" s="12">
        <v>228370.75</v>
      </c>
      <c r="GQ68" s="11">
        <f>((GP68*100)/GP79)</f>
        <v>15.030190925643348</v>
      </c>
      <c r="GR68" s="12">
        <v>57425</v>
      </c>
      <c r="GS68" s="11">
        <f>((GR68*100)/GR79)</f>
        <v>6.867088796809509</v>
      </c>
      <c r="GT68" s="11">
        <v>579525.75</v>
      </c>
      <c r="GU68" s="55">
        <f>(GT68*100)/GT79</f>
        <v>9.377308068422668</v>
      </c>
      <c r="GV68" s="82">
        <v>13616</v>
      </c>
      <c r="GW68" s="83">
        <f>(GV68*100)/GV79</f>
        <v>0.8093493641887871</v>
      </c>
      <c r="GX68" s="84">
        <v>14975</v>
      </c>
      <c r="GY68" s="83">
        <f>(GX68*100)/GX79</f>
        <v>1.843891639505948</v>
      </c>
      <c r="GZ68" s="84">
        <v>6761</v>
      </c>
      <c r="HA68" s="83">
        <f>(GZ68*100)/GZ79</f>
        <v>0.7439128650382959</v>
      </c>
      <c r="HB68" s="99">
        <v>51658</v>
      </c>
      <c r="HC68" s="83">
        <f>(HB68*100)/HB79</f>
        <v>0.8244823603261476</v>
      </c>
      <c r="HD68" s="82">
        <v>91326.49999999999</v>
      </c>
      <c r="HE68" s="83">
        <f>(HD68*100)/HD79</f>
        <v>7.558868923751032</v>
      </c>
      <c r="HF68" s="84">
        <v>243329.74999999997</v>
      </c>
      <c r="HG68" s="83">
        <f>(HF68*100)/HF79</f>
        <v>15.345792303099413</v>
      </c>
      <c r="HH68" s="84">
        <v>61431.49999999997</v>
      </c>
      <c r="HI68" s="83">
        <f>(HH68*100)/HH79</f>
        <v>6.840200646924877</v>
      </c>
      <c r="HJ68" s="99">
        <v>631521.2499999999</v>
      </c>
      <c r="HK68" s="83">
        <f>(HJ68*100)/HJ79</f>
        <v>9.529913054730454</v>
      </c>
    </row>
    <row r="69" spans="2:219" ht="14.25">
      <c r="B69" s="19">
        <v>75</v>
      </c>
      <c r="C69" s="20" t="s">
        <v>74</v>
      </c>
      <c r="D69" s="14">
        <v>6201</v>
      </c>
      <c r="E69" s="15">
        <v>0.9353293864776199</v>
      </c>
      <c r="F69" s="16">
        <v>10929</v>
      </c>
      <c r="G69" s="15">
        <v>1.0653625098455133</v>
      </c>
      <c r="H69" s="16">
        <v>2320</v>
      </c>
      <c r="I69" s="15">
        <v>0.48769515689279325</v>
      </c>
      <c r="J69" s="16">
        <v>24841</v>
      </c>
      <c r="K69" s="17">
        <v>0.684977779101353</v>
      </c>
      <c r="L69" s="14">
        <v>8931</v>
      </c>
      <c r="M69" s="15">
        <v>1.2476303963053041</v>
      </c>
      <c r="N69" s="14">
        <v>15234</v>
      </c>
      <c r="O69" s="15">
        <v>1.360308529475584</v>
      </c>
      <c r="P69" s="14">
        <v>3555</v>
      </c>
      <c r="Q69" s="15">
        <v>0.6767509860956703</v>
      </c>
      <c r="R69" s="14">
        <v>35175</v>
      </c>
      <c r="S69" s="17">
        <v>0.8899293394839447</v>
      </c>
      <c r="T69" s="14">
        <v>10869</v>
      </c>
      <c r="U69" s="15">
        <v>1.4318837524865955</v>
      </c>
      <c r="V69" s="14">
        <v>16101</v>
      </c>
      <c r="W69" s="15">
        <v>1.4036424438599688</v>
      </c>
      <c r="X69" s="14">
        <v>4232</v>
      </c>
      <c r="Y69" s="15">
        <v>0.7687403158156695</v>
      </c>
      <c r="Z69" s="14">
        <v>35950</v>
      </c>
      <c r="AA69" s="17">
        <v>0.8729412730276201</v>
      </c>
      <c r="AB69" s="14">
        <v>9733</v>
      </c>
      <c r="AC69" s="15">
        <v>1.2551648362985468</v>
      </c>
      <c r="AD69" s="14">
        <v>19098</v>
      </c>
      <c r="AE69" s="15">
        <v>1.6216532915791717</v>
      </c>
      <c r="AF69" s="14">
        <v>5994</v>
      </c>
      <c r="AG69" s="15">
        <v>1.0311459757954222</v>
      </c>
      <c r="AH69" s="14">
        <v>41276</v>
      </c>
      <c r="AI69" s="17">
        <v>1.0256303218425764</v>
      </c>
      <c r="AJ69" s="14">
        <v>9642</v>
      </c>
      <c r="AK69" s="15">
        <v>1.3335786018862628</v>
      </c>
      <c r="AL69" s="14">
        <v>18133</v>
      </c>
      <c r="AM69" s="15">
        <v>1.6191826668071572</v>
      </c>
      <c r="AN69" s="14">
        <v>5927</v>
      </c>
      <c r="AO69" s="15">
        <v>1.0827489071123102</v>
      </c>
      <c r="AP69" s="14">
        <v>45688</v>
      </c>
      <c r="AQ69" s="17">
        <v>1.1375842518979242</v>
      </c>
      <c r="AR69" s="14">
        <v>7749</v>
      </c>
      <c r="AS69" s="15">
        <v>1.1134548568702565</v>
      </c>
      <c r="AT69" s="14">
        <v>14491</v>
      </c>
      <c r="AU69" s="15">
        <v>1.3989450230341787</v>
      </c>
      <c r="AV69" s="14">
        <v>4208</v>
      </c>
      <c r="AW69" s="15">
        <v>0.8266086259595967</v>
      </c>
      <c r="AX69" s="14">
        <v>37268</v>
      </c>
      <c r="AY69" s="17">
        <v>0.9844102466572632</v>
      </c>
      <c r="AZ69" s="14">
        <v>7890</v>
      </c>
      <c r="BA69" s="15">
        <v>1.2295120286480978</v>
      </c>
      <c r="BB69" s="14">
        <v>12222</v>
      </c>
      <c r="BC69" s="15">
        <v>1.2991913803934991</v>
      </c>
      <c r="BD69" s="14">
        <v>4753</v>
      </c>
      <c r="BE69" s="15">
        <v>0.9831542019344536</v>
      </c>
      <c r="BF69" s="14">
        <v>36893</v>
      </c>
      <c r="BG69" s="17">
        <v>1.0521668625475311</v>
      </c>
      <c r="BH69" s="14">
        <v>15228</v>
      </c>
      <c r="BI69" s="15">
        <v>2.150789738693453</v>
      </c>
      <c r="BJ69" s="14">
        <v>17405</v>
      </c>
      <c r="BK69" s="15">
        <v>1.6968270650010042</v>
      </c>
      <c r="BL69" s="16">
        <v>8567</v>
      </c>
      <c r="BM69" s="15">
        <v>1.614502061708014</v>
      </c>
      <c r="BN69" s="16">
        <v>61526</v>
      </c>
      <c r="BO69" s="17">
        <v>1.581863614591526</v>
      </c>
      <c r="BP69" s="14">
        <v>19667</v>
      </c>
      <c r="BQ69" s="15">
        <v>2.4594110268950797</v>
      </c>
      <c r="BR69" s="14">
        <v>22212</v>
      </c>
      <c r="BS69" s="15">
        <v>1.9196432429629502</v>
      </c>
      <c r="BT69" s="14">
        <v>10505</v>
      </c>
      <c r="BU69" s="15">
        <v>1.768673351875922</v>
      </c>
      <c r="BV69" s="16">
        <v>80532</v>
      </c>
      <c r="BW69" s="17">
        <v>1.8352960158907665</v>
      </c>
      <c r="BX69" s="14">
        <v>22155</v>
      </c>
      <c r="BY69" s="15">
        <v>2.5086054622039042</v>
      </c>
      <c r="BZ69" s="14">
        <v>24838</v>
      </c>
      <c r="CA69" s="15">
        <v>1.9296026749367623</v>
      </c>
      <c r="CB69" s="14">
        <v>12086</v>
      </c>
      <c r="CC69" s="15">
        <v>1.85360137908188</v>
      </c>
      <c r="CD69" s="14">
        <v>88335</v>
      </c>
      <c r="CE69" s="17">
        <v>1.8060675774118777</v>
      </c>
      <c r="CF69" s="14">
        <v>26323</v>
      </c>
      <c r="CG69" s="15">
        <v>2.7392456278005906</v>
      </c>
      <c r="CH69" s="14">
        <v>26016</v>
      </c>
      <c r="CI69" s="15">
        <v>1.8538074451574837</v>
      </c>
      <c r="CJ69" s="14">
        <v>12451</v>
      </c>
      <c r="CK69" s="15">
        <v>1.7511511663558448</v>
      </c>
      <c r="CL69" s="14">
        <v>98175</v>
      </c>
      <c r="CM69" s="17">
        <v>1.8486274023918141</v>
      </c>
      <c r="CN69" s="14">
        <v>30512</v>
      </c>
      <c r="CO69" s="15">
        <v>2.9169307601782357</v>
      </c>
      <c r="CP69" s="14">
        <v>26706</v>
      </c>
      <c r="CQ69" s="15">
        <v>1.7455221402744625</v>
      </c>
      <c r="CR69" s="14">
        <v>15165</v>
      </c>
      <c r="CS69" s="15">
        <v>1.9860186383232843</v>
      </c>
      <c r="CT69" s="14">
        <v>115748</v>
      </c>
      <c r="CU69" s="17">
        <v>2.00216531650067</v>
      </c>
      <c r="CV69" s="14">
        <v>24581</v>
      </c>
      <c r="CW69" s="15">
        <v>2.2778998950985443</v>
      </c>
      <c r="CX69" s="14">
        <v>21810</v>
      </c>
      <c r="CY69" s="15">
        <v>1.3873066214790177</v>
      </c>
      <c r="CZ69" s="14">
        <v>14773</v>
      </c>
      <c r="DA69" s="15">
        <v>1.862324394646873</v>
      </c>
      <c r="DB69" s="16">
        <v>93667</v>
      </c>
      <c r="DC69" s="17">
        <v>1.5707756277979341</v>
      </c>
      <c r="DD69" s="14">
        <v>22733</v>
      </c>
      <c r="DE69" s="15">
        <v>2.1259464029207567</v>
      </c>
      <c r="DF69" s="14">
        <v>19116</v>
      </c>
      <c r="DG69" s="15">
        <v>1.2429435837816538</v>
      </c>
      <c r="DH69" s="14">
        <v>12705</v>
      </c>
      <c r="DI69" s="15">
        <v>1.625486814429666</v>
      </c>
      <c r="DJ69" s="16">
        <v>83831</v>
      </c>
      <c r="DK69" s="17">
        <v>1.427092820360046</v>
      </c>
      <c r="DL69" s="14">
        <v>25908</v>
      </c>
      <c r="DM69" s="15">
        <v>2.317074697665933</v>
      </c>
      <c r="DN69" s="14">
        <v>20843</v>
      </c>
      <c r="DO69" s="15">
        <v>1.3139082766828718</v>
      </c>
      <c r="DP69" s="14">
        <v>14287</v>
      </c>
      <c r="DQ69" s="15">
        <v>1.7656123908000805</v>
      </c>
      <c r="DR69" s="14">
        <v>91272</v>
      </c>
      <c r="DS69" s="17">
        <v>1.4964899578165334</v>
      </c>
      <c r="DT69" s="14">
        <v>25743</v>
      </c>
      <c r="DU69" s="15">
        <v>2.20859243091875</v>
      </c>
      <c r="DV69" s="14">
        <v>20246</v>
      </c>
      <c r="DW69" s="15">
        <v>1.2459621312685047</v>
      </c>
      <c r="DX69" s="14">
        <v>14709</v>
      </c>
      <c r="DY69" s="15">
        <v>1.7392651312164331</v>
      </c>
      <c r="DZ69" s="16">
        <v>91560</v>
      </c>
      <c r="EA69" s="17">
        <v>1.435318041458682</v>
      </c>
      <c r="EB69" s="14">
        <v>24135</v>
      </c>
      <c r="EC69" s="15">
        <v>2.0475305348012323</v>
      </c>
      <c r="ED69" s="14">
        <v>18289</v>
      </c>
      <c r="EE69" s="15">
        <v>1.1353287822514013</v>
      </c>
      <c r="EF69" s="14">
        <v>12382</v>
      </c>
      <c r="EG69" s="15">
        <v>1.4473661139587486</v>
      </c>
      <c r="EH69" s="16">
        <v>79654</v>
      </c>
      <c r="EI69" s="17">
        <v>1.2467137477682753</v>
      </c>
      <c r="EJ69" s="14">
        <v>23213</v>
      </c>
      <c r="EK69" s="15">
        <v>1.9537736793952754</v>
      </c>
      <c r="EL69" s="14">
        <v>18070</v>
      </c>
      <c r="EM69" s="15">
        <v>1.122009707526158</v>
      </c>
      <c r="EN69" s="14">
        <v>11128</v>
      </c>
      <c r="EO69" s="15">
        <v>1.2912134133959912</v>
      </c>
      <c r="EP69" s="14">
        <v>74716</v>
      </c>
      <c r="EQ69" s="17">
        <v>1.1591806921541823</v>
      </c>
      <c r="ER69" s="14">
        <v>20620</v>
      </c>
      <c r="ES69" s="15">
        <v>1.740718979408527</v>
      </c>
      <c r="ET69" s="14">
        <v>13985</v>
      </c>
      <c r="EU69" s="15">
        <v>0.8682118374801804</v>
      </c>
      <c r="EV69" s="14">
        <v>9224</v>
      </c>
      <c r="EW69" s="15">
        <v>1.0638800943466953</v>
      </c>
      <c r="EX69" s="16">
        <v>61487</v>
      </c>
      <c r="EY69" s="17">
        <v>0.9501303267223247</v>
      </c>
      <c r="EZ69" s="14">
        <v>19946</v>
      </c>
      <c r="FA69" s="15">
        <v>1.6381365683231726</v>
      </c>
      <c r="FB69" s="14">
        <v>13292</v>
      </c>
      <c r="FC69" s="15">
        <v>0.8104650723211422</v>
      </c>
      <c r="FD69" s="14">
        <v>8424</v>
      </c>
      <c r="FE69" s="15">
        <v>0.9589083197590436</v>
      </c>
      <c r="FF69" s="14">
        <v>58973</v>
      </c>
      <c r="FG69" s="17">
        <v>0.8926044288000659</v>
      </c>
      <c r="FH69" s="14">
        <v>14907</v>
      </c>
      <c r="FI69" s="15">
        <v>1.239581800175123</v>
      </c>
      <c r="FJ69" s="14">
        <v>10344</v>
      </c>
      <c r="FK69" s="15">
        <v>0.6328575685029774</v>
      </c>
      <c r="FL69" s="14">
        <v>7479</v>
      </c>
      <c r="FM69" s="15">
        <v>0.8528305673449933</v>
      </c>
      <c r="FN69" s="14">
        <v>45636</v>
      </c>
      <c r="FO69" s="17">
        <v>0.6969262613653683</v>
      </c>
      <c r="FP69" s="14">
        <v>15039</v>
      </c>
      <c r="FQ69" s="15">
        <v>1.247020095439865</v>
      </c>
      <c r="FR69" s="14">
        <v>9817</v>
      </c>
      <c r="FS69" s="15">
        <v>0.5913759234036555</v>
      </c>
      <c r="FT69" s="14">
        <v>7494</v>
      </c>
      <c r="FU69" s="15">
        <v>0.837065913076502</v>
      </c>
      <c r="FV69" s="14">
        <v>45213</v>
      </c>
      <c r="FW69" s="17">
        <v>0.6798700979408114</v>
      </c>
      <c r="FX69" s="14">
        <v>12291</v>
      </c>
      <c r="FY69" s="15">
        <v>1.0423291999735411</v>
      </c>
      <c r="FZ69" s="14">
        <v>8907</v>
      </c>
      <c r="GA69" s="15">
        <v>0.5447236660324706</v>
      </c>
      <c r="GB69" s="14">
        <v>6371</v>
      </c>
      <c r="GC69" s="15">
        <v>0.7264546481808988</v>
      </c>
      <c r="GD69" s="14">
        <v>38911</v>
      </c>
      <c r="GE69" s="17">
        <v>0.5943066852208997</v>
      </c>
      <c r="GF69" s="66">
        <v>11216.5</v>
      </c>
      <c r="GG69" s="15">
        <f>((GF69*100)/GF79)</f>
        <v>0.967655595184972</v>
      </c>
      <c r="GH69" s="14">
        <v>7919</v>
      </c>
      <c r="GI69" s="15">
        <f>((GH69*100)/GH79)</f>
        <v>0.4923743070643029</v>
      </c>
      <c r="GJ69" s="15">
        <v>6036.25</v>
      </c>
      <c r="GK69" s="15">
        <f>((GJ69*100)/GJ79)</f>
        <v>0.6917438247288175</v>
      </c>
      <c r="GL69" s="15">
        <v>35988</v>
      </c>
      <c r="GM69" s="56">
        <f>(GL69*100)/GL79</f>
        <v>0.5571791389455027</v>
      </c>
      <c r="GN69" s="73">
        <v>14070.75</v>
      </c>
      <c r="GO69" s="15">
        <f>((GN69*100)/GN79)</f>
        <v>1.2492431250898928</v>
      </c>
      <c r="GP69" s="16">
        <v>7719.5</v>
      </c>
      <c r="GQ69" s="15">
        <f>((GP69*100)/GP79)</f>
        <v>0.5080578789118301</v>
      </c>
      <c r="GR69" s="16">
        <v>7316.75</v>
      </c>
      <c r="GS69" s="15">
        <f>((GR69*100)/GR79)</f>
        <v>0.8749633775194772</v>
      </c>
      <c r="GT69" s="15">
        <v>40801</v>
      </c>
      <c r="GU69" s="56">
        <f>(GT69*100)/GT79</f>
        <v>0.6602011153080138</v>
      </c>
      <c r="GV69" s="73">
        <v>4401</v>
      </c>
      <c r="GW69" s="56">
        <f>(GV69*100)/GV79</f>
        <v>0.26160006990267715</v>
      </c>
      <c r="GX69" s="85">
        <v>1688</v>
      </c>
      <c r="GY69" s="56">
        <f>(GX69*100)/GX79</f>
        <v>0.2078456819690177</v>
      </c>
      <c r="GZ69" s="85">
        <v>1453</v>
      </c>
      <c r="HA69" s="56">
        <f>(GZ69*100)/GZ79</f>
        <v>0.15987359753004646</v>
      </c>
      <c r="HB69" s="101">
        <v>10509</v>
      </c>
      <c r="HC69" s="56">
        <f>(HB69*100)/HB79</f>
        <v>0.16772784708404284</v>
      </c>
      <c r="HD69" s="73">
        <v>18296.750000000004</v>
      </c>
      <c r="HE69" s="56">
        <f>(HD69*100)/HD79</f>
        <v>1.514376823601493</v>
      </c>
      <c r="HF69" s="85">
        <v>10557</v>
      </c>
      <c r="HG69" s="56">
        <f>(HF69*100)/HF79</f>
        <v>0.6657859523704789</v>
      </c>
      <c r="HH69" s="85">
        <v>10802.499999999998</v>
      </c>
      <c r="HI69" s="56">
        <f>(HH69*100)/HH79</f>
        <v>1.2028237547252794</v>
      </c>
      <c r="HJ69" s="101">
        <v>55682.25</v>
      </c>
      <c r="HK69" s="56">
        <f>(HJ69*100)/HJ79</f>
        <v>0.8402678471892513</v>
      </c>
    </row>
    <row r="70" spans="2:219" s="21" customFormat="1" ht="14.25">
      <c r="B70" s="22" t="s">
        <v>75</v>
      </c>
      <c r="C70" s="23" t="s">
        <v>76</v>
      </c>
      <c r="D70" s="24">
        <v>28858</v>
      </c>
      <c r="E70" s="25">
        <v>4.352803650213055</v>
      </c>
      <c r="F70" s="26">
        <v>60356</v>
      </c>
      <c r="G70" s="25">
        <v>5.883522705118107</v>
      </c>
      <c r="H70" s="26">
        <v>14916</v>
      </c>
      <c r="I70" s="25">
        <v>3.1355435173331485</v>
      </c>
      <c r="J70" s="26">
        <v>178542</v>
      </c>
      <c r="K70" s="27">
        <v>4.923203680862839</v>
      </c>
      <c r="L70" s="24">
        <v>42944</v>
      </c>
      <c r="M70" s="25">
        <v>5.999131087105026</v>
      </c>
      <c r="N70" s="24">
        <v>63618</v>
      </c>
      <c r="O70" s="25">
        <v>5.6807212831940195</v>
      </c>
      <c r="P70" s="24">
        <v>24733</v>
      </c>
      <c r="Q70" s="25">
        <v>4.708321276822564</v>
      </c>
      <c r="R70" s="24">
        <v>217375</v>
      </c>
      <c r="S70" s="27">
        <v>5.499598867670859</v>
      </c>
      <c r="T70" s="24">
        <v>72102</v>
      </c>
      <c r="U70" s="25">
        <v>9.498728707497332</v>
      </c>
      <c r="V70" s="24">
        <v>66469</v>
      </c>
      <c r="W70" s="25">
        <v>5.79459099440583</v>
      </c>
      <c r="X70" s="24">
        <v>36638</v>
      </c>
      <c r="Y70" s="25">
        <v>6.655271193491139</v>
      </c>
      <c r="Z70" s="24">
        <v>266213</v>
      </c>
      <c r="AA70" s="27">
        <v>6.46420904357446</v>
      </c>
      <c r="AB70" s="24">
        <v>75846</v>
      </c>
      <c r="AC70" s="25">
        <v>9.781077999989684</v>
      </c>
      <c r="AD70" s="24">
        <v>70341</v>
      </c>
      <c r="AE70" s="25">
        <v>5.972809413706698</v>
      </c>
      <c r="AF70" s="24">
        <v>38592</v>
      </c>
      <c r="AG70" s="25">
        <v>6.638969886202359</v>
      </c>
      <c r="AH70" s="24">
        <v>275406</v>
      </c>
      <c r="AI70" s="27">
        <v>6.843316804374856</v>
      </c>
      <c r="AJ70" s="24">
        <v>78353</v>
      </c>
      <c r="AK70" s="25">
        <v>10.8369512750046</v>
      </c>
      <c r="AL70" s="24">
        <v>66041</v>
      </c>
      <c r="AM70" s="25">
        <v>5.897118099520844</v>
      </c>
      <c r="AN70" s="24">
        <v>39543</v>
      </c>
      <c r="AO70" s="25">
        <v>7.2237455768419245</v>
      </c>
      <c r="AP70" s="24">
        <v>287323</v>
      </c>
      <c r="AQ70" s="27">
        <v>7.154047452461637</v>
      </c>
      <c r="AR70" s="24">
        <v>80765</v>
      </c>
      <c r="AS70" s="25">
        <v>11.605133761146762</v>
      </c>
      <c r="AT70" s="24">
        <v>66203</v>
      </c>
      <c r="AU70" s="25">
        <v>6.39116398867792</v>
      </c>
      <c r="AV70" s="24">
        <v>40763</v>
      </c>
      <c r="AW70" s="25">
        <v>8.00737818916137</v>
      </c>
      <c r="AX70" s="24">
        <v>293536</v>
      </c>
      <c r="AY70" s="27">
        <v>7.753564617440872</v>
      </c>
      <c r="AZ70" s="24">
        <v>80393</v>
      </c>
      <c r="BA70" s="25">
        <v>12.52777699861933</v>
      </c>
      <c r="BB70" s="24">
        <v>64953</v>
      </c>
      <c r="BC70" s="25">
        <v>6.904465531885039</v>
      </c>
      <c r="BD70" s="24">
        <v>41650</v>
      </c>
      <c r="BE70" s="25">
        <v>8.615268779837995</v>
      </c>
      <c r="BF70" s="24">
        <v>293802</v>
      </c>
      <c r="BG70" s="27">
        <v>8.379061842360061</v>
      </c>
      <c r="BH70" s="24">
        <v>84114</v>
      </c>
      <c r="BI70" s="25">
        <v>11.880189655927312</v>
      </c>
      <c r="BJ70" s="24">
        <v>66283</v>
      </c>
      <c r="BK70" s="25">
        <v>6.461981519647317</v>
      </c>
      <c r="BL70" s="26">
        <v>43361</v>
      </c>
      <c r="BM70" s="25">
        <v>8.17163813443693</v>
      </c>
      <c r="BN70" s="26">
        <v>307196</v>
      </c>
      <c r="BO70" s="27">
        <v>7.898159720249299</v>
      </c>
      <c r="BP70" s="24">
        <v>88878</v>
      </c>
      <c r="BQ70" s="25">
        <v>11.114431954460816</v>
      </c>
      <c r="BR70" s="24">
        <v>70800</v>
      </c>
      <c r="BS70" s="25">
        <v>6.118798019168777</v>
      </c>
      <c r="BT70" s="24">
        <v>45365</v>
      </c>
      <c r="BU70" s="25">
        <v>7.637874022641713</v>
      </c>
      <c r="BV70" s="26">
        <v>328076</v>
      </c>
      <c r="BW70" s="27">
        <v>7.476736896008781</v>
      </c>
      <c r="BX70" s="24">
        <v>94825</v>
      </c>
      <c r="BY70" s="25">
        <v>10.737012545858056</v>
      </c>
      <c r="BZ70" s="24">
        <v>73537</v>
      </c>
      <c r="CA70" s="25">
        <v>5.712907315678585</v>
      </c>
      <c r="CB70" s="24">
        <v>46930</v>
      </c>
      <c r="CC70" s="25">
        <v>7.19754366376904</v>
      </c>
      <c r="CD70" s="24">
        <v>345944</v>
      </c>
      <c r="CE70" s="27">
        <v>7.073054191432327</v>
      </c>
      <c r="CF70" s="24">
        <v>98607</v>
      </c>
      <c r="CG70" s="25">
        <v>10.261322555200124</v>
      </c>
      <c r="CH70" s="24">
        <v>77221</v>
      </c>
      <c r="CI70" s="25">
        <v>5.502493262703954</v>
      </c>
      <c r="CJ70" s="24">
        <v>49549</v>
      </c>
      <c r="CK70" s="25">
        <v>6.968740594471589</v>
      </c>
      <c r="CL70" s="24">
        <v>364372</v>
      </c>
      <c r="CM70" s="27">
        <v>6.8610956339629245</v>
      </c>
      <c r="CN70" s="24">
        <v>101902</v>
      </c>
      <c r="CO70" s="25">
        <v>9.7417762953488</v>
      </c>
      <c r="CP70" s="24">
        <v>81659</v>
      </c>
      <c r="CQ70" s="25">
        <v>5.3372872183281785</v>
      </c>
      <c r="CR70" s="24">
        <v>51130</v>
      </c>
      <c r="CS70" s="25">
        <v>6.696019319318795</v>
      </c>
      <c r="CT70" s="24">
        <v>380977</v>
      </c>
      <c r="CU70" s="27">
        <v>6.589996680586064</v>
      </c>
      <c r="CV70" s="24">
        <v>106886</v>
      </c>
      <c r="CW70" s="25">
        <v>9.90503267513539</v>
      </c>
      <c r="CX70" s="24">
        <v>85094</v>
      </c>
      <c r="CY70" s="25">
        <v>5.412722129671505</v>
      </c>
      <c r="CZ70" s="24">
        <v>53051</v>
      </c>
      <c r="DA70" s="25">
        <v>6.687752755730811</v>
      </c>
      <c r="DB70" s="26">
        <v>395484</v>
      </c>
      <c r="DC70" s="27">
        <v>6.632182394910035</v>
      </c>
      <c r="DD70" s="24">
        <v>109725</v>
      </c>
      <c r="DE70" s="25">
        <v>10.261270798419918</v>
      </c>
      <c r="DF70" s="24">
        <v>85281</v>
      </c>
      <c r="DG70" s="25">
        <v>5.5450654827622525</v>
      </c>
      <c r="DH70" s="24">
        <v>53494</v>
      </c>
      <c r="DI70" s="25">
        <v>6.844060736017359</v>
      </c>
      <c r="DJ70" s="26">
        <v>401992</v>
      </c>
      <c r="DK70" s="27">
        <v>6.843290632846746</v>
      </c>
      <c r="DL70" s="24">
        <v>112608</v>
      </c>
      <c r="DM70" s="25">
        <v>10.071064827650353</v>
      </c>
      <c r="DN70" s="24">
        <v>86555</v>
      </c>
      <c r="DO70" s="25">
        <v>5.4562841667843385</v>
      </c>
      <c r="DP70" s="24">
        <v>54958</v>
      </c>
      <c r="DQ70" s="25">
        <v>6.791805541652609</v>
      </c>
      <c r="DR70" s="24">
        <v>415168</v>
      </c>
      <c r="DS70" s="27">
        <v>6.807068354005331</v>
      </c>
      <c r="DT70" s="24">
        <v>117410</v>
      </c>
      <c r="DU70" s="25">
        <v>10.07306208733133</v>
      </c>
      <c r="DV70" s="24">
        <v>86722</v>
      </c>
      <c r="DW70" s="25">
        <v>5.33697164614577</v>
      </c>
      <c r="DX70" s="24">
        <v>57414</v>
      </c>
      <c r="DY70" s="25">
        <v>6.788916190336549</v>
      </c>
      <c r="DZ70" s="26">
        <v>434993</v>
      </c>
      <c r="EA70" s="27">
        <v>6.819061826214902</v>
      </c>
      <c r="EB70" s="24">
        <v>121202</v>
      </c>
      <c r="EC70" s="25">
        <v>10.2823615446024</v>
      </c>
      <c r="ED70" s="24">
        <v>87231</v>
      </c>
      <c r="EE70" s="25">
        <v>5.415050850487833</v>
      </c>
      <c r="EF70" s="24">
        <v>58804</v>
      </c>
      <c r="EG70" s="25">
        <v>6.873761667358282</v>
      </c>
      <c r="EH70" s="26">
        <v>445519</v>
      </c>
      <c r="EI70" s="27">
        <v>6.973091899866601</v>
      </c>
      <c r="EJ70" s="24">
        <v>123605</v>
      </c>
      <c r="EK70" s="25">
        <v>10.403489236275062</v>
      </c>
      <c r="EL70" s="24">
        <v>87878</v>
      </c>
      <c r="EM70" s="25">
        <v>5.456556119423559</v>
      </c>
      <c r="EN70" s="24">
        <v>59354</v>
      </c>
      <c r="EO70" s="25">
        <v>6.887013024685986</v>
      </c>
      <c r="EP70" s="24">
        <v>454772</v>
      </c>
      <c r="EQ70" s="27">
        <v>7.055555995132794</v>
      </c>
      <c r="ER70" s="24">
        <v>128236</v>
      </c>
      <c r="ES70" s="25">
        <v>10.825549905113087</v>
      </c>
      <c r="ET70" s="24">
        <v>87991</v>
      </c>
      <c r="EU70" s="25">
        <v>5.4626262275093715</v>
      </c>
      <c r="EV70" s="24">
        <v>60919</v>
      </c>
      <c r="EW70" s="25">
        <v>7.026291355974234</v>
      </c>
      <c r="EX70" s="26">
        <v>470033</v>
      </c>
      <c r="EY70" s="27">
        <v>7.263203731850219</v>
      </c>
      <c r="EZ70" s="24">
        <v>130431</v>
      </c>
      <c r="FA70" s="25">
        <v>10.712112240196518</v>
      </c>
      <c r="FB70" s="24">
        <v>90928</v>
      </c>
      <c r="FC70" s="25">
        <v>5.544234734879388</v>
      </c>
      <c r="FD70" s="24">
        <v>62333</v>
      </c>
      <c r="FE70" s="25">
        <v>7.095397945814395</v>
      </c>
      <c r="FF70" s="24">
        <v>485204</v>
      </c>
      <c r="FG70" s="27">
        <v>7.3439580701593465</v>
      </c>
      <c r="FH70" s="24">
        <v>132105</v>
      </c>
      <c r="FI70" s="25">
        <v>10.98510456242937</v>
      </c>
      <c r="FJ70" s="24">
        <v>91303</v>
      </c>
      <c r="FK70" s="25">
        <v>5.586020357407903</v>
      </c>
      <c r="FL70" s="24">
        <v>63545</v>
      </c>
      <c r="FM70" s="25">
        <v>7.246038026733199</v>
      </c>
      <c r="FN70" s="24">
        <v>493652</v>
      </c>
      <c r="FO70" s="27">
        <v>7.538764194397773</v>
      </c>
      <c r="FP70" s="24">
        <v>134241</v>
      </c>
      <c r="FQ70" s="25">
        <v>11.131140676370963</v>
      </c>
      <c r="FR70" s="24">
        <v>94277</v>
      </c>
      <c r="FS70" s="25">
        <v>5.67924497613593</v>
      </c>
      <c r="FT70" s="24">
        <v>64508</v>
      </c>
      <c r="FU70" s="25">
        <v>7.205424062014811</v>
      </c>
      <c r="FV70" s="24">
        <v>505878</v>
      </c>
      <c r="FW70" s="27">
        <v>7.606912290847806</v>
      </c>
      <c r="FX70" s="24">
        <v>138052</v>
      </c>
      <c r="FY70" s="25">
        <v>11.707398154320014</v>
      </c>
      <c r="FZ70" s="24">
        <v>98438</v>
      </c>
      <c r="GA70" s="25">
        <v>6.020153613663898</v>
      </c>
      <c r="GB70" s="24">
        <v>64878</v>
      </c>
      <c r="GC70" s="25">
        <v>7.397727933555227</v>
      </c>
      <c r="GD70" s="24">
        <v>517245</v>
      </c>
      <c r="GE70" s="27">
        <v>7.90013521618782</v>
      </c>
      <c r="GF70" s="67">
        <v>136986.25</v>
      </c>
      <c r="GG70" s="25">
        <f>((GF70*100)/GF79)</f>
        <v>11.817903202951667</v>
      </c>
      <c r="GH70" s="24">
        <v>98266.75</v>
      </c>
      <c r="GI70" s="25">
        <f>((GH70*100)/GH79)</f>
        <v>6.109865253025772</v>
      </c>
      <c r="GJ70" s="25">
        <v>62899.75</v>
      </c>
      <c r="GK70" s="25">
        <f>((GJ70*100)/GJ79)</f>
        <v>7.2082027151768795</v>
      </c>
      <c r="GL70" s="25">
        <v>513105.25</v>
      </c>
      <c r="GM70" s="57">
        <f>(GL70*100)/GL79</f>
        <v>7.944079731672138</v>
      </c>
      <c r="GN70" s="74">
        <v>131268.5</v>
      </c>
      <c r="GO70" s="25">
        <f>((GN70*100)/GN79)</f>
        <v>11.654408696470522</v>
      </c>
      <c r="GP70" s="26">
        <v>96935</v>
      </c>
      <c r="GQ70" s="25">
        <f>((GP70*100)/GP79)</f>
        <v>6.379764297210733</v>
      </c>
      <c r="GR70" s="26">
        <v>60883.5</v>
      </c>
      <c r="GS70" s="25">
        <f>((GR70*100)/GR79)</f>
        <v>7.2806687115463955</v>
      </c>
      <c r="GT70" s="25">
        <v>496485</v>
      </c>
      <c r="GU70" s="57">
        <f>(GT70*100)/GT79</f>
        <v>8.033625419320588</v>
      </c>
      <c r="GV70" s="87">
        <v>131696</v>
      </c>
      <c r="GW70" s="88">
        <f>(GV70*100)/GV79</f>
        <v>7.828148785708469</v>
      </c>
      <c r="GX70" s="89">
        <v>73553</v>
      </c>
      <c r="GY70" s="88">
        <f>(GX70*100)/GX79</f>
        <v>9.056678581674857</v>
      </c>
      <c r="GZ70" s="89">
        <v>67769</v>
      </c>
      <c r="HA70" s="88">
        <f>(GZ70*100)/GZ79</f>
        <v>7.456623421206963</v>
      </c>
      <c r="HB70" s="102">
        <v>482095</v>
      </c>
      <c r="HC70" s="88">
        <f>(HB70*100)/HB79</f>
        <v>7.694429197828684</v>
      </c>
      <c r="HD70" s="87">
        <v>132676.00000000006</v>
      </c>
      <c r="HE70" s="88">
        <f>(HD70*100)/HD79</f>
        <v>10.981264948592056</v>
      </c>
      <c r="HF70" s="89">
        <v>99118.75000000001</v>
      </c>
      <c r="HG70" s="88">
        <f>(HF70*100)/HF79</f>
        <v>6.251006097046643</v>
      </c>
      <c r="HH70" s="89">
        <v>63200.74999999999</v>
      </c>
      <c r="HI70" s="88">
        <f>(HH70*100)/HH79</f>
        <v>7.037200964263245</v>
      </c>
      <c r="HJ70" s="102">
        <v>516466.00000000006</v>
      </c>
      <c r="HK70" s="88">
        <f>(HJ70*100)/HJ79</f>
        <v>7.793682438594775</v>
      </c>
    </row>
    <row r="71" spans="2:219" ht="14.25">
      <c r="B71" s="19">
        <v>80</v>
      </c>
      <c r="C71" s="20" t="s">
        <v>77</v>
      </c>
      <c r="D71" s="14">
        <v>28858</v>
      </c>
      <c r="E71" s="15">
        <v>4.352803650213055</v>
      </c>
      <c r="F71" s="16">
        <v>60356</v>
      </c>
      <c r="G71" s="15">
        <v>5.883522705118107</v>
      </c>
      <c r="H71" s="16">
        <v>14916</v>
      </c>
      <c r="I71" s="15">
        <v>3.1355435173331485</v>
      </c>
      <c r="J71" s="16">
        <v>178542</v>
      </c>
      <c r="K71" s="17">
        <v>4.923203680862839</v>
      </c>
      <c r="L71" s="14">
        <v>42944</v>
      </c>
      <c r="M71" s="15">
        <v>5.999131087105026</v>
      </c>
      <c r="N71" s="14">
        <v>63618</v>
      </c>
      <c r="O71" s="15">
        <v>5.6807212831940195</v>
      </c>
      <c r="P71" s="14">
        <v>24733</v>
      </c>
      <c r="Q71" s="15">
        <v>4.708321276822564</v>
      </c>
      <c r="R71" s="14">
        <v>217375</v>
      </c>
      <c r="S71" s="17">
        <v>5.499598867670859</v>
      </c>
      <c r="T71" s="14">
        <v>72102</v>
      </c>
      <c r="U71" s="15">
        <v>9.498728707497332</v>
      </c>
      <c r="V71" s="14">
        <v>66469</v>
      </c>
      <c r="W71" s="15">
        <v>5.79459099440583</v>
      </c>
      <c r="X71" s="14">
        <v>36638</v>
      </c>
      <c r="Y71" s="15">
        <v>6.655271193491139</v>
      </c>
      <c r="Z71" s="14">
        <v>266213</v>
      </c>
      <c r="AA71" s="17">
        <v>6.46420904357446</v>
      </c>
      <c r="AB71" s="14">
        <v>75846</v>
      </c>
      <c r="AC71" s="15">
        <v>9.781077999989684</v>
      </c>
      <c r="AD71" s="14">
        <v>70341</v>
      </c>
      <c r="AE71" s="15">
        <v>5.972809413706698</v>
      </c>
      <c r="AF71" s="14">
        <v>38592</v>
      </c>
      <c r="AG71" s="15">
        <v>6.638969886202359</v>
      </c>
      <c r="AH71" s="14">
        <v>275406</v>
      </c>
      <c r="AI71" s="17">
        <v>6.843316804374856</v>
      </c>
      <c r="AJ71" s="14">
        <v>78353</v>
      </c>
      <c r="AK71" s="15">
        <v>10.8369512750046</v>
      </c>
      <c r="AL71" s="14">
        <v>66041</v>
      </c>
      <c r="AM71" s="15">
        <v>5.897118099520844</v>
      </c>
      <c r="AN71" s="14">
        <v>39543</v>
      </c>
      <c r="AO71" s="15">
        <v>7.2237455768419245</v>
      </c>
      <c r="AP71" s="14">
        <v>287323</v>
      </c>
      <c r="AQ71" s="17">
        <v>7.154047452461637</v>
      </c>
      <c r="AR71" s="14">
        <v>80765</v>
      </c>
      <c r="AS71" s="15">
        <v>11.605133761146762</v>
      </c>
      <c r="AT71" s="14">
        <v>66203</v>
      </c>
      <c r="AU71" s="15">
        <v>6.39116398867792</v>
      </c>
      <c r="AV71" s="14">
        <v>40763</v>
      </c>
      <c r="AW71" s="15">
        <v>8.00737818916137</v>
      </c>
      <c r="AX71" s="14">
        <v>293536</v>
      </c>
      <c r="AY71" s="17">
        <v>7.753564617440872</v>
      </c>
      <c r="AZ71" s="14">
        <v>80393</v>
      </c>
      <c r="BA71" s="15">
        <v>12.52777699861933</v>
      </c>
      <c r="BB71" s="14">
        <v>64953</v>
      </c>
      <c r="BC71" s="15">
        <v>6.904465531885039</v>
      </c>
      <c r="BD71" s="14">
        <v>41650</v>
      </c>
      <c r="BE71" s="15">
        <v>8.615268779837995</v>
      </c>
      <c r="BF71" s="14">
        <v>293802</v>
      </c>
      <c r="BG71" s="17">
        <v>8.379061842360061</v>
      </c>
      <c r="BH71" s="14">
        <v>84114</v>
      </c>
      <c r="BI71" s="15">
        <v>11.880189655927312</v>
      </c>
      <c r="BJ71" s="14">
        <v>66283</v>
      </c>
      <c r="BK71" s="15">
        <v>6.461981519647317</v>
      </c>
      <c r="BL71" s="16">
        <v>43361</v>
      </c>
      <c r="BM71" s="15">
        <v>8.17163813443693</v>
      </c>
      <c r="BN71" s="16">
        <v>307196</v>
      </c>
      <c r="BO71" s="17">
        <v>7.898159720249299</v>
      </c>
      <c r="BP71" s="14">
        <v>88878</v>
      </c>
      <c r="BQ71" s="15">
        <v>11.114431954460816</v>
      </c>
      <c r="BR71" s="14">
        <v>70800</v>
      </c>
      <c r="BS71" s="15">
        <v>6.118798019168777</v>
      </c>
      <c r="BT71" s="14">
        <v>45365</v>
      </c>
      <c r="BU71" s="15">
        <v>7.637874022641713</v>
      </c>
      <c r="BV71" s="16">
        <v>328076</v>
      </c>
      <c r="BW71" s="17">
        <v>7.476736896008781</v>
      </c>
      <c r="BX71" s="14">
        <v>94825</v>
      </c>
      <c r="BY71" s="15">
        <v>10.737012545858056</v>
      </c>
      <c r="BZ71" s="14">
        <v>73537</v>
      </c>
      <c r="CA71" s="15">
        <v>5.712907315678585</v>
      </c>
      <c r="CB71" s="14">
        <v>46930</v>
      </c>
      <c r="CC71" s="15">
        <v>7.19754366376904</v>
      </c>
      <c r="CD71" s="14">
        <v>345944</v>
      </c>
      <c r="CE71" s="17">
        <v>7.073054191432327</v>
      </c>
      <c r="CF71" s="14">
        <v>98607</v>
      </c>
      <c r="CG71" s="15">
        <v>10.261322555200124</v>
      </c>
      <c r="CH71" s="14">
        <v>77221</v>
      </c>
      <c r="CI71" s="15">
        <v>5.502493262703954</v>
      </c>
      <c r="CJ71" s="14">
        <v>49549</v>
      </c>
      <c r="CK71" s="15">
        <v>6.968740594471589</v>
      </c>
      <c r="CL71" s="14">
        <v>364372</v>
      </c>
      <c r="CM71" s="17">
        <v>6.8610956339629245</v>
      </c>
      <c r="CN71" s="14">
        <v>101902</v>
      </c>
      <c r="CO71" s="15">
        <v>9.7417762953488</v>
      </c>
      <c r="CP71" s="14">
        <v>81659</v>
      </c>
      <c r="CQ71" s="15">
        <v>5.3372872183281785</v>
      </c>
      <c r="CR71" s="14">
        <v>51130</v>
      </c>
      <c r="CS71" s="15">
        <v>6.696019319318795</v>
      </c>
      <c r="CT71" s="14">
        <v>380977</v>
      </c>
      <c r="CU71" s="17">
        <v>6.589996680586064</v>
      </c>
      <c r="CV71" s="14">
        <v>106886</v>
      </c>
      <c r="CW71" s="15">
        <v>9.90503267513539</v>
      </c>
      <c r="CX71" s="14">
        <v>85094</v>
      </c>
      <c r="CY71" s="15">
        <v>5.412722129671505</v>
      </c>
      <c r="CZ71" s="14">
        <v>53051</v>
      </c>
      <c r="DA71" s="15">
        <v>6.687752755730811</v>
      </c>
      <c r="DB71" s="16">
        <v>395484</v>
      </c>
      <c r="DC71" s="17">
        <v>6.632182394910035</v>
      </c>
      <c r="DD71" s="14">
        <v>109725</v>
      </c>
      <c r="DE71" s="15">
        <v>10.261270798419918</v>
      </c>
      <c r="DF71" s="14">
        <v>85281</v>
      </c>
      <c r="DG71" s="15">
        <v>5.5450654827622525</v>
      </c>
      <c r="DH71" s="14">
        <v>53494</v>
      </c>
      <c r="DI71" s="15">
        <v>6.844060736017359</v>
      </c>
      <c r="DJ71" s="16">
        <v>401992</v>
      </c>
      <c r="DK71" s="17">
        <v>6.843290632846746</v>
      </c>
      <c r="DL71" s="14">
        <v>112608</v>
      </c>
      <c r="DM71" s="15">
        <v>10.071064827650353</v>
      </c>
      <c r="DN71" s="14">
        <v>86555</v>
      </c>
      <c r="DO71" s="15">
        <v>5.4562841667843385</v>
      </c>
      <c r="DP71" s="14">
        <v>54958</v>
      </c>
      <c r="DQ71" s="15">
        <v>6.791805541652609</v>
      </c>
      <c r="DR71" s="14">
        <v>415168</v>
      </c>
      <c r="DS71" s="17">
        <v>6.807068354005331</v>
      </c>
      <c r="DT71" s="14">
        <v>117410</v>
      </c>
      <c r="DU71" s="15">
        <v>10.07306208733133</v>
      </c>
      <c r="DV71" s="14">
        <v>86722</v>
      </c>
      <c r="DW71" s="15">
        <v>5.33697164614577</v>
      </c>
      <c r="DX71" s="14">
        <v>57414</v>
      </c>
      <c r="DY71" s="15">
        <v>6.788916190336549</v>
      </c>
      <c r="DZ71" s="16">
        <v>434993</v>
      </c>
      <c r="EA71" s="17">
        <v>6.819061826214902</v>
      </c>
      <c r="EB71" s="14">
        <v>121202</v>
      </c>
      <c r="EC71" s="15">
        <v>10.2823615446024</v>
      </c>
      <c r="ED71" s="14">
        <v>87231</v>
      </c>
      <c r="EE71" s="15">
        <v>5.415050850487833</v>
      </c>
      <c r="EF71" s="14">
        <v>58804</v>
      </c>
      <c r="EG71" s="15">
        <v>6.873761667358282</v>
      </c>
      <c r="EH71" s="16">
        <v>445519</v>
      </c>
      <c r="EI71" s="17">
        <v>6.973091899866601</v>
      </c>
      <c r="EJ71" s="14">
        <v>123605</v>
      </c>
      <c r="EK71" s="15">
        <v>10.403489236275062</v>
      </c>
      <c r="EL71" s="14">
        <v>87878</v>
      </c>
      <c r="EM71" s="15">
        <v>5.456556119423559</v>
      </c>
      <c r="EN71" s="14">
        <v>59354</v>
      </c>
      <c r="EO71" s="15">
        <v>6.887013024685986</v>
      </c>
      <c r="EP71" s="14">
        <v>454772</v>
      </c>
      <c r="EQ71" s="17">
        <v>7.055555995132794</v>
      </c>
      <c r="ER71" s="14">
        <v>128236</v>
      </c>
      <c r="ES71" s="15">
        <v>10.825549905113087</v>
      </c>
      <c r="ET71" s="14">
        <v>87991</v>
      </c>
      <c r="EU71" s="15">
        <v>5.4626262275093715</v>
      </c>
      <c r="EV71" s="14">
        <v>60919</v>
      </c>
      <c r="EW71" s="15">
        <v>7.026291355974234</v>
      </c>
      <c r="EX71" s="16">
        <v>470033</v>
      </c>
      <c r="EY71" s="17">
        <v>7.263203731850219</v>
      </c>
      <c r="EZ71" s="14">
        <v>130431</v>
      </c>
      <c r="FA71" s="15">
        <v>10.712112240196518</v>
      </c>
      <c r="FB71" s="14">
        <v>90928</v>
      </c>
      <c r="FC71" s="15">
        <v>5.544234734879388</v>
      </c>
      <c r="FD71" s="14">
        <v>62333</v>
      </c>
      <c r="FE71" s="15">
        <v>7.095397945814395</v>
      </c>
      <c r="FF71" s="14">
        <v>485204</v>
      </c>
      <c r="FG71" s="17">
        <v>7.3439580701593465</v>
      </c>
      <c r="FH71" s="14">
        <v>132105</v>
      </c>
      <c r="FI71" s="15">
        <v>10.98510456242937</v>
      </c>
      <c r="FJ71" s="14">
        <v>91303</v>
      </c>
      <c r="FK71" s="15">
        <v>5.586020357407903</v>
      </c>
      <c r="FL71" s="14">
        <v>63545</v>
      </c>
      <c r="FM71" s="15">
        <v>7.246038026733199</v>
      </c>
      <c r="FN71" s="14">
        <v>493652</v>
      </c>
      <c r="FO71" s="17">
        <v>7.538764194397773</v>
      </c>
      <c r="FP71" s="14">
        <v>134241</v>
      </c>
      <c r="FQ71" s="15">
        <v>11.131140676370963</v>
      </c>
      <c r="FR71" s="14">
        <v>94277</v>
      </c>
      <c r="FS71" s="15">
        <v>5.67924497613593</v>
      </c>
      <c r="FT71" s="14">
        <v>64508</v>
      </c>
      <c r="FU71" s="15">
        <v>7.205424062014811</v>
      </c>
      <c r="FV71" s="14">
        <v>505878</v>
      </c>
      <c r="FW71" s="17">
        <v>7.606912290847806</v>
      </c>
      <c r="FX71" s="14">
        <v>138052</v>
      </c>
      <c r="FY71" s="15">
        <v>11.707398154320014</v>
      </c>
      <c r="FZ71" s="14">
        <v>98438</v>
      </c>
      <c r="GA71" s="15">
        <v>6.020153613663898</v>
      </c>
      <c r="GB71" s="14">
        <v>64878</v>
      </c>
      <c r="GC71" s="15">
        <v>7.397727933555227</v>
      </c>
      <c r="GD71" s="14">
        <v>517245</v>
      </c>
      <c r="GE71" s="17">
        <v>7.90013521618782</v>
      </c>
      <c r="GF71" s="66">
        <v>136986.25</v>
      </c>
      <c r="GG71" s="15">
        <f>((GF71*100)/GF79)</f>
        <v>11.817903202951667</v>
      </c>
      <c r="GH71" s="14">
        <v>98266.75</v>
      </c>
      <c r="GI71" s="15">
        <f>((GH71*100)/GH79)</f>
        <v>6.109865253025772</v>
      </c>
      <c r="GJ71" s="15">
        <v>62899.75</v>
      </c>
      <c r="GK71" s="15">
        <f>((GJ71*100)/GJ79)</f>
        <v>7.2082027151768795</v>
      </c>
      <c r="GL71" s="15">
        <v>513105.25</v>
      </c>
      <c r="GM71" s="56">
        <f>(GL71*100)/GL79</f>
        <v>7.944079731672138</v>
      </c>
      <c r="GN71" s="73">
        <v>131268.5</v>
      </c>
      <c r="GO71" s="15">
        <f>((GN71*100)/GN79)</f>
        <v>11.654408696470522</v>
      </c>
      <c r="GP71" s="16">
        <v>96935</v>
      </c>
      <c r="GQ71" s="15">
        <f>((GP71*100)/GP79)</f>
        <v>6.379764297210733</v>
      </c>
      <c r="GR71" s="16">
        <v>60883.5</v>
      </c>
      <c r="GS71" s="15">
        <f>((GR71*100)/GR79)</f>
        <v>7.2806687115463955</v>
      </c>
      <c r="GT71" s="15">
        <v>496485</v>
      </c>
      <c r="GU71" s="56">
        <f>(GT71*100)/GT79</f>
        <v>8.033625419320588</v>
      </c>
      <c r="GV71" s="73">
        <v>131696</v>
      </c>
      <c r="GW71" s="56">
        <f>(GV71*100)/GV79</f>
        <v>7.828148785708469</v>
      </c>
      <c r="GX71" s="85">
        <v>73553</v>
      </c>
      <c r="GY71" s="56">
        <f>(GX71*100)/GX79</f>
        <v>9.056678581674857</v>
      </c>
      <c r="GZ71" s="85">
        <v>67769</v>
      </c>
      <c r="HA71" s="56">
        <f>(GZ71*100)/GZ79</f>
        <v>7.456623421206963</v>
      </c>
      <c r="HB71" s="101">
        <v>482095</v>
      </c>
      <c r="HC71" s="56">
        <f>(HB71*100)/HB79</f>
        <v>7.694429197828684</v>
      </c>
      <c r="HD71" s="73">
        <v>132676.00000000006</v>
      </c>
      <c r="HE71" s="56">
        <f>(HD71*100)/HD79</f>
        <v>10.981264948592056</v>
      </c>
      <c r="HF71" s="85">
        <v>99118.75000000001</v>
      </c>
      <c r="HG71" s="56">
        <f>(HF71*100)/HF79</f>
        <v>6.251006097046643</v>
      </c>
      <c r="HH71" s="85">
        <v>63200.74999999999</v>
      </c>
      <c r="HI71" s="56">
        <f>(HH71*100)/HH79</f>
        <v>7.037200964263245</v>
      </c>
      <c r="HJ71" s="101">
        <v>516466.00000000006</v>
      </c>
      <c r="HK71" s="56">
        <f>(HJ71*100)/HJ79</f>
        <v>7.793682438594775</v>
      </c>
    </row>
    <row r="72" spans="2:219" s="21" customFormat="1" ht="14.25">
      <c r="B72" s="22" t="s">
        <v>78</v>
      </c>
      <c r="C72" s="23" t="s">
        <v>79</v>
      </c>
      <c r="D72" s="24">
        <v>30961</v>
      </c>
      <c r="E72" s="25">
        <v>4.670010181379388</v>
      </c>
      <c r="F72" s="26">
        <v>57637</v>
      </c>
      <c r="G72" s="25">
        <v>5.618473692008952</v>
      </c>
      <c r="H72" s="26">
        <v>20294</v>
      </c>
      <c r="I72" s="25">
        <v>4.26607134223377</v>
      </c>
      <c r="J72" s="26">
        <v>170952</v>
      </c>
      <c r="K72" s="27">
        <v>4.713913340563363</v>
      </c>
      <c r="L72" s="24">
        <v>30510</v>
      </c>
      <c r="M72" s="25">
        <v>4.2621434767970925</v>
      </c>
      <c r="N72" s="24">
        <v>59239</v>
      </c>
      <c r="O72" s="25">
        <v>5.289701784009722</v>
      </c>
      <c r="P72" s="24">
        <v>21356</v>
      </c>
      <c r="Q72" s="25">
        <v>4.065455431521557</v>
      </c>
      <c r="R72" s="24">
        <v>175794</v>
      </c>
      <c r="S72" s="27">
        <v>4.447597393183812</v>
      </c>
      <c r="T72" s="24">
        <v>30142</v>
      </c>
      <c r="U72" s="25">
        <v>3.9709117736177166</v>
      </c>
      <c r="V72" s="24">
        <v>59168</v>
      </c>
      <c r="W72" s="25">
        <v>5.158109193112641</v>
      </c>
      <c r="X72" s="24">
        <v>21976</v>
      </c>
      <c r="Y72" s="25">
        <v>3.9919275000862835</v>
      </c>
      <c r="Z72" s="24">
        <v>177528</v>
      </c>
      <c r="AA72" s="27">
        <v>4.310751552657784</v>
      </c>
      <c r="AB72" s="24">
        <v>30263</v>
      </c>
      <c r="AC72" s="25">
        <v>3.9027076380255754</v>
      </c>
      <c r="AD72" s="24">
        <v>56686</v>
      </c>
      <c r="AE72" s="25">
        <v>4.813333254081942</v>
      </c>
      <c r="AF72" s="24">
        <v>23782</v>
      </c>
      <c r="AG72" s="25">
        <v>4.0912101428706595</v>
      </c>
      <c r="AH72" s="24">
        <v>170931</v>
      </c>
      <c r="AI72" s="27">
        <v>4.247311186715607</v>
      </c>
      <c r="AJ72" s="24">
        <v>28816</v>
      </c>
      <c r="AK72" s="25">
        <v>3.9855217788793347</v>
      </c>
      <c r="AL72" s="24">
        <v>57333</v>
      </c>
      <c r="AM72" s="25">
        <v>5.119538953072009</v>
      </c>
      <c r="AN72" s="24">
        <v>22633</v>
      </c>
      <c r="AO72" s="25">
        <v>4.13461380372413</v>
      </c>
      <c r="AP72" s="24">
        <v>175812</v>
      </c>
      <c r="AQ72" s="27">
        <v>4.377538139001003</v>
      </c>
      <c r="AR72" s="24">
        <v>28371</v>
      </c>
      <c r="AS72" s="25">
        <v>4.07663282285018</v>
      </c>
      <c r="AT72" s="24">
        <v>55628</v>
      </c>
      <c r="AU72" s="25">
        <v>5.370265250248105</v>
      </c>
      <c r="AV72" s="24">
        <v>21984</v>
      </c>
      <c r="AW72" s="25">
        <v>4.318480045887779</v>
      </c>
      <c r="AX72" s="24">
        <v>172512</v>
      </c>
      <c r="AY72" s="27">
        <v>4.55679350840769</v>
      </c>
      <c r="AZ72" s="24">
        <v>27573</v>
      </c>
      <c r="BA72" s="25">
        <v>4.296747169317364</v>
      </c>
      <c r="BB72" s="24">
        <v>52873</v>
      </c>
      <c r="BC72" s="25">
        <v>5.620368667611314</v>
      </c>
      <c r="BD72" s="24">
        <v>21286</v>
      </c>
      <c r="BE72" s="25">
        <v>4.402991866689834</v>
      </c>
      <c r="BF72" s="24">
        <v>164574</v>
      </c>
      <c r="BG72" s="27">
        <v>4.693554583170179</v>
      </c>
      <c r="BH72" s="24">
        <v>28760</v>
      </c>
      <c r="BI72" s="25">
        <v>4.062037883164153</v>
      </c>
      <c r="BJ72" s="24">
        <v>54121</v>
      </c>
      <c r="BK72" s="25">
        <v>5.276298625964915</v>
      </c>
      <c r="BL72" s="26">
        <v>21943</v>
      </c>
      <c r="BM72" s="25">
        <v>4.135288752195512</v>
      </c>
      <c r="BN72" s="26">
        <v>169936</v>
      </c>
      <c r="BO72" s="27">
        <v>4.369137847564047</v>
      </c>
      <c r="BP72" s="24">
        <v>30812</v>
      </c>
      <c r="BQ72" s="25">
        <v>3.8531231281177196</v>
      </c>
      <c r="BR72" s="24">
        <v>57711</v>
      </c>
      <c r="BS72" s="25">
        <v>4.987598198930074</v>
      </c>
      <c r="BT72" s="24">
        <v>23259</v>
      </c>
      <c r="BU72" s="25">
        <v>3.9159993804171407</v>
      </c>
      <c r="BV72" s="26">
        <v>180821</v>
      </c>
      <c r="BW72" s="27">
        <v>4.120847127717979</v>
      </c>
      <c r="BX72" s="24">
        <v>32515</v>
      </c>
      <c r="BY72" s="25">
        <v>3.6816658363150503</v>
      </c>
      <c r="BZ72" s="24">
        <v>63715</v>
      </c>
      <c r="CA72" s="25">
        <v>4.949860473210235</v>
      </c>
      <c r="CB72" s="24">
        <v>25267</v>
      </c>
      <c r="CC72" s="25">
        <v>3.8751403313968114</v>
      </c>
      <c r="CD72" s="24">
        <v>194950</v>
      </c>
      <c r="CE72" s="27">
        <v>3.985881861283133</v>
      </c>
      <c r="CF72" s="24">
        <v>34200</v>
      </c>
      <c r="CG72" s="25">
        <v>3.558948466009961</v>
      </c>
      <c r="CH72" s="24">
        <v>67154</v>
      </c>
      <c r="CI72" s="25">
        <v>4.785154719100003</v>
      </c>
      <c r="CJ72" s="24">
        <v>27019</v>
      </c>
      <c r="CK72" s="25">
        <v>3.800044443319297</v>
      </c>
      <c r="CL72" s="24">
        <v>206149</v>
      </c>
      <c r="CM72" s="27">
        <v>3.881769191501605</v>
      </c>
      <c r="CN72" s="24">
        <v>35544</v>
      </c>
      <c r="CO72" s="25">
        <v>3.397987248943865</v>
      </c>
      <c r="CP72" s="24">
        <v>72922</v>
      </c>
      <c r="CQ72" s="25">
        <v>4.7662310159924495</v>
      </c>
      <c r="CR72" s="24">
        <v>29056</v>
      </c>
      <c r="CS72" s="25">
        <v>3.8051933765328947</v>
      </c>
      <c r="CT72" s="24">
        <v>220025</v>
      </c>
      <c r="CU72" s="27">
        <v>3.8059095946630603</v>
      </c>
      <c r="CV72" s="24">
        <v>37984</v>
      </c>
      <c r="CW72" s="25">
        <v>3.5199442502511333</v>
      </c>
      <c r="CX72" s="24">
        <v>76996</v>
      </c>
      <c r="CY72" s="25">
        <v>4.897618552379571</v>
      </c>
      <c r="CZ72" s="24">
        <v>30754</v>
      </c>
      <c r="DA72" s="25">
        <v>3.876932541323356</v>
      </c>
      <c r="DB72" s="26">
        <v>234199</v>
      </c>
      <c r="DC72" s="27">
        <v>3.927467317781592</v>
      </c>
      <c r="DD72" s="24">
        <v>38432</v>
      </c>
      <c r="DE72" s="25">
        <v>3.5940866650706247</v>
      </c>
      <c r="DF72" s="24">
        <v>80618</v>
      </c>
      <c r="DG72" s="25">
        <v>5.24187203585004</v>
      </c>
      <c r="DH72" s="24">
        <v>31946</v>
      </c>
      <c r="DI72" s="25">
        <v>4.087194157715081</v>
      </c>
      <c r="DJ72" s="26">
        <v>242686</v>
      </c>
      <c r="DK72" s="27">
        <v>4.131352938673022</v>
      </c>
      <c r="DL72" s="24">
        <v>40176</v>
      </c>
      <c r="DM72" s="25">
        <v>3.5931292671540263</v>
      </c>
      <c r="DN72" s="24">
        <v>84836</v>
      </c>
      <c r="DO72" s="25">
        <v>5.347921247453251</v>
      </c>
      <c r="DP72" s="24">
        <v>32869</v>
      </c>
      <c r="DQ72" s="25">
        <v>4.0620083763706765</v>
      </c>
      <c r="DR72" s="24">
        <v>254541</v>
      </c>
      <c r="DS72" s="27">
        <v>4.173438188629352</v>
      </c>
      <c r="DT72" s="24">
        <v>42882</v>
      </c>
      <c r="DU72" s="25">
        <v>3.6790141251081003</v>
      </c>
      <c r="DV72" s="24">
        <v>89332</v>
      </c>
      <c r="DW72" s="25">
        <v>5.49759404872459</v>
      </c>
      <c r="DX72" s="24">
        <v>34221</v>
      </c>
      <c r="DY72" s="25">
        <v>4.0464608100725785</v>
      </c>
      <c r="DZ72" s="26">
        <v>269638</v>
      </c>
      <c r="EA72" s="27">
        <v>4.226914439305768</v>
      </c>
      <c r="EB72" s="24">
        <v>43745</v>
      </c>
      <c r="EC72" s="25">
        <v>3.7111756057542946</v>
      </c>
      <c r="ED72" s="24">
        <v>94298</v>
      </c>
      <c r="EE72" s="25">
        <v>5.853749986808608</v>
      </c>
      <c r="EF72" s="24">
        <v>35327</v>
      </c>
      <c r="EG72" s="25">
        <v>4.129470417365588</v>
      </c>
      <c r="EH72" s="26">
        <v>279409</v>
      </c>
      <c r="EI72" s="27">
        <v>4.373202118540011</v>
      </c>
      <c r="EJ72" s="24">
        <v>44682</v>
      </c>
      <c r="EK72" s="25">
        <v>3.760759726995205</v>
      </c>
      <c r="EL72" s="24">
        <v>98342</v>
      </c>
      <c r="EM72" s="25">
        <v>6.1062910159124195</v>
      </c>
      <c r="EN72" s="24">
        <v>36104</v>
      </c>
      <c r="EO72" s="25">
        <v>4.189249557624808</v>
      </c>
      <c r="EP72" s="24">
        <v>288815</v>
      </c>
      <c r="EQ72" s="27">
        <v>4.480817650898204</v>
      </c>
      <c r="ER72" s="24">
        <v>45575</v>
      </c>
      <c r="ES72" s="25">
        <v>3.84739415550648</v>
      </c>
      <c r="ET72" s="24">
        <v>103746</v>
      </c>
      <c r="EU72" s="25">
        <v>6.440722580709245</v>
      </c>
      <c r="EV72" s="24">
        <v>37483</v>
      </c>
      <c r="EW72" s="25">
        <v>4.323223934995358</v>
      </c>
      <c r="EX72" s="26">
        <v>298429</v>
      </c>
      <c r="EY72" s="27">
        <v>4.611486058409365</v>
      </c>
      <c r="EZ72" s="24">
        <v>47671</v>
      </c>
      <c r="FA72" s="25">
        <v>3.915151326006917</v>
      </c>
      <c r="FB72" s="24">
        <v>108118</v>
      </c>
      <c r="FC72" s="25">
        <v>6.592376067500545</v>
      </c>
      <c r="FD72" s="24">
        <v>38254</v>
      </c>
      <c r="FE72" s="25">
        <v>4.354472799627547</v>
      </c>
      <c r="FF72" s="24">
        <v>310091</v>
      </c>
      <c r="FG72" s="27">
        <v>4.6934800659800455</v>
      </c>
      <c r="FH72" s="24">
        <v>48963</v>
      </c>
      <c r="FI72" s="25">
        <v>4.07148612611354</v>
      </c>
      <c r="FJ72" s="24">
        <v>112641</v>
      </c>
      <c r="FK72" s="25">
        <v>6.8915032263866856</v>
      </c>
      <c r="FL72" s="24">
        <v>39542</v>
      </c>
      <c r="FM72" s="25">
        <v>4.508975303376885</v>
      </c>
      <c r="FN72" s="24">
        <v>321316</v>
      </c>
      <c r="FO72" s="27">
        <v>4.906949745746224</v>
      </c>
      <c r="FP72" s="24">
        <v>50257</v>
      </c>
      <c r="FQ72" s="25">
        <v>4.167264375059598</v>
      </c>
      <c r="FR72" s="24">
        <v>115837</v>
      </c>
      <c r="FS72" s="25">
        <v>6.97801903222056</v>
      </c>
      <c r="FT72" s="24">
        <v>40664</v>
      </c>
      <c r="FU72" s="25">
        <v>4.542093446669719</v>
      </c>
      <c r="FV72" s="24">
        <v>331133</v>
      </c>
      <c r="FW72" s="27">
        <v>4.979263157530682</v>
      </c>
      <c r="FX72" s="24">
        <v>51529</v>
      </c>
      <c r="FY72" s="25">
        <v>4.369878882551183</v>
      </c>
      <c r="FZ72" s="24">
        <v>114452</v>
      </c>
      <c r="GA72" s="25">
        <v>6.999518695941206</v>
      </c>
      <c r="GB72" s="24">
        <v>41082</v>
      </c>
      <c r="GC72" s="25">
        <v>4.684383904656676</v>
      </c>
      <c r="GD72" s="24">
        <v>333444</v>
      </c>
      <c r="GE72" s="27">
        <v>5.092852878281146</v>
      </c>
      <c r="GF72" s="67">
        <v>52743.75</v>
      </c>
      <c r="GG72" s="25">
        <f>((GF72*100)/GF79)</f>
        <v>4.550241590383575</v>
      </c>
      <c r="GH72" s="24">
        <v>113874.25</v>
      </c>
      <c r="GI72" s="25">
        <f>((GH72*100)/GH79)</f>
        <v>7.080282224550726</v>
      </c>
      <c r="GJ72" s="25">
        <v>44440.5</v>
      </c>
      <c r="GK72" s="25">
        <f>((GJ72*100)/GJ79)</f>
        <v>5.092804546342682</v>
      </c>
      <c r="GL72" s="25">
        <v>340614</v>
      </c>
      <c r="GM72" s="57">
        <f>(GL72*100)/GL79</f>
        <v>5.27350825921928</v>
      </c>
      <c r="GN72" s="74">
        <v>53900.25</v>
      </c>
      <c r="GO72" s="25">
        <f>((GN72*100)/GN79)</f>
        <v>4.785424853197341</v>
      </c>
      <c r="GP72" s="26">
        <v>117707.25</v>
      </c>
      <c r="GQ72" s="25">
        <f>((GP72*100)/GP79)</f>
        <v>7.746887203516357</v>
      </c>
      <c r="GR72" s="26">
        <v>44295.75</v>
      </c>
      <c r="GS72" s="25">
        <f>((GR72*100)/GR79)</f>
        <v>5.297045686918151</v>
      </c>
      <c r="GT72" s="25">
        <v>347712</v>
      </c>
      <c r="GU72" s="57">
        <f>(GT72*100)/GT79</f>
        <v>5.626329016592243</v>
      </c>
      <c r="GV72" s="87">
        <v>92883</v>
      </c>
      <c r="GW72" s="88">
        <f>(GV72*100)/GV79</f>
        <v>5.52106323398554</v>
      </c>
      <c r="GX72" s="89">
        <v>52433</v>
      </c>
      <c r="GY72" s="88">
        <f>(GX72*100)/GX79</f>
        <v>6.456144930498522</v>
      </c>
      <c r="GZ72" s="89">
        <v>41671</v>
      </c>
      <c r="HA72" s="88">
        <f>(GZ72*100)/GZ79</f>
        <v>4.585060345956342</v>
      </c>
      <c r="HB72" s="102">
        <v>314260</v>
      </c>
      <c r="HC72" s="88">
        <f>(HB72*100)/HB79</f>
        <v>5.01571540818644</v>
      </c>
      <c r="HD72" s="87">
        <v>52295.25</v>
      </c>
      <c r="HE72" s="88">
        <f>(HD72*100)/HD79</f>
        <v>4.328348727749242</v>
      </c>
      <c r="HF72" s="89">
        <v>116244.7499999999</v>
      </c>
      <c r="HG72" s="88">
        <f>(HF72*100)/HF79</f>
        <v>7.33107147739113</v>
      </c>
      <c r="HH72" s="89">
        <v>44446.24999999999</v>
      </c>
      <c r="HI72" s="88">
        <f>(HH72*100)/HH79</f>
        <v>4.948947494418741</v>
      </c>
      <c r="HJ72" s="102">
        <v>349384.7499999999</v>
      </c>
      <c r="HK72" s="88">
        <f>(HJ72*100)/HJ79</f>
        <v>5.272358277965682</v>
      </c>
    </row>
    <row r="73" spans="2:219" ht="14.25">
      <c r="B73" s="19">
        <v>85</v>
      </c>
      <c r="C73" s="20" t="s">
        <v>80</v>
      </c>
      <c r="D73" s="14">
        <v>30961</v>
      </c>
      <c r="E73" s="15">
        <v>4.670010181379388</v>
      </c>
      <c r="F73" s="16">
        <v>57637</v>
      </c>
      <c r="G73" s="15">
        <v>5.618473692008952</v>
      </c>
      <c r="H73" s="16">
        <v>20294</v>
      </c>
      <c r="I73" s="15">
        <v>4.26607134223377</v>
      </c>
      <c r="J73" s="16">
        <v>170952</v>
      </c>
      <c r="K73" s="17">
        <v>4.713913340563363</v>
      </c>
      <c r="L73" s="14">
        <v>30510</v>
      </c>
      <c r="M73" s="15">
        <v>4.2621434767970925</v>
      </c>
      <c r="N73" s="14">
        <v>59239</v>
      </c>
      <c r="O73" s="15">
        <v>5.289701784009722</v>
      </c>
      <c r="P73" s="14">
        <v>21356</v>
      </c>
      <c r="Q73" s="15">
        <v>4.065455431521557</v>
      </c>
      <c r="R73" s="14">
        <v>175794</v>
      </c>
      <c r="S73" s="17">
        <v>4.447597393183812</v>
      </c>
      <c r="T73" s="14">
        <v>30142</v>
      </c>
      <c r="U73" s="15">
        <v>3.9709117736177166</v>
      </c>
      <c r="V73" s="14">
        <v>59168</v>
      </c>
      <c r="W73" s="15">
        <v>5.158109193112641</v>
      </c>
      <c r="X73" s="14">
        <v>21976</v>
      </c>
      <c r="Y73" s="15">
        <v>3.9919275000862835</v>
      </c>
      <c r="Z73" s="14">
        <v>177528</v>
      </c>
      <c r="AA73" s="17">
        <v>4.310751552657784</v>
      </c>
      <c r="AB73" s="14">
        <v>30263</v>
      </c>
      <c r="AC73" s="15">
        <v>3.9027076380255754</v>
      </c>
      <c r="AD73" s="14">
        <v>56686</v>
      </c>
      <c r="AE73" s="15">
        <v>4.813333254081942</v>
      </c>
      <c r="AF73" s="14">
        <v>23782</v>
      </c>
      <c r="AG73" s="15">
        <v>4.0912101428706595</v>
      </c>
      <c r="AH73" s="14">
        <v>170931</v>
      </c>
      <c r="AI73" s="17">
        <v>4.247311186715607</v>
      </c>
      <c r="AJ73" s="14">
        <v>28816</v>
      </c>
      <c r="AK73" s="15">
        <v>3.9855217788793347</v>
      </c>
      <c r="AL73" s="14">
        <v>57333</v>
      </c>
      <c r="AM73" s="15">
        <v>5.119538953072009</v>
      </c>
      <c r="AN73" s="14">
        <v>22633</v>
      </c>
      <c r="AO73" s="15">
        <v>4.13461380372413</v>
      </c>
      <c r="AP73" s="14">
        <v>175812</v>
      </c>
      <c r="AQ73" s="17">
        <v>4.377538139001003</v>
      </c>
      <c r="AR73" s="14">
        <v>28371</v>
      </c>
      <c r="AS73" s="15">
        <v>4.07663282285018</v>
      </c>
      <c r="AT73" s="14">
        <v>55628</v>
      </c>
      <c r="AU73" s="15">
        <v>5.370265250248105</v>
      </c>
      <c r="AV73" s="14">
        <v>21984</v>
      </c>
      <c r="AW73" s="15">
        <v>4.318480045887779</v>
      </c>
      <c r="AX73" s="14">
        <v>172512</v>
      </c>
      <c r="AY73" s="17">
        <v>4.55679350840769</v>
      </c>
      <c r="AZ73" s="14">
        <v>27573</v>
      </c>
      <c r="BA73" s="15">
        <v>4.296747169317364</v>
      </c>
      <c r="BB73" s="14">
        <v>52873</v>
      </c>
      <c r="BC73" s="15">
        <v>5.620368667611314</v>
      </c>
      <c r="BD73" s="14">
        <v>21286</v>
      </c>
      <c r="BE73" s="15">
        <v>4.402991866689834</v>
      </c>
      <c r="BF73" s="14">
        <v>164574</v>
      </c>
      <c r="BG73" s="17">
        <v>4.693554583170179</v>
      </c>
      <c r="BH73" s="14">
        <v>28760</v>
      </c>
      <c r="BI73" s="15">
        <v>4.062037883164153</v>
      </c>
      <c r="BJ73" s="14">
        <v>54121</v>
      </c>
      <c r="BK73" s="15">
        <v>5.276298625964915</v>
      </c>
      <c r="BL73" s="16">
        <v>21943</v>
      </c>
      <c r="BM73" s="15">
        <v>4.135288752195512</v>
      </c>
      <c r="BN73" s="16">
        <v>169936</v>
      </c>
      <c r="BO73" s="17">
        <v>4.369137847564047</v>
      </c>
      <c r="BP73" s="14">
        <v>30812</v>
      </c>
      <c r="BQ73" s="15">
        <v>3.8531231281177196</v>
      </c>
      <c r="BR73" s="14">
        <v>57711</v>
      </c>
      <c r="BS73" s="15">
        <v>4.987598198930074</v>
      </c>
      <c r="BT73" s="14">
        <v>23259</v>
      </c>
      <c r="BU73" s="15">
        <v>3.9159993804171407</v>
      </c>
      <c r="BV73" s="16">
        <v>180821</v>
      </c>
      <c r="BW73" s="17">
        <v>4.120847127717979</v>
      </c>
      <c r="BX73" s="14">
        <v>32515</v>
      </c>
      <c r="BY73" s="15">
        <v>3.6816658363150503</v>
      </c>
      <c r="BZ73" s="14">
        <v>63715</v>
      </c>
      <c r="CA73" s="15">
        <v>4.949860473210235</v>
      </c>
      <c r="CB73" s="14">
        <v>25267</v>
      </c>
      <c r="CC73" s="15">
        <v>3.8751403313968114</v>
      </c>
      <c r="CD73" s="14">
        <v>194950</v>
      </c>
      <c r="CE73" s="17">
        <v>3.985881861283133</v>
      </c>
      <c r="CF73" s="14">
        <v>34200</v>
      </c>
      <c r="CG73" s="15">
        <v>3.558948466009961</v>
      </c>
      <c r="CH73" s="14">
        <v>67154</v>
      </c>
      <c r="CI73" s="15">
        <v>4.785154719100003</v>
      </c>
      <c r="CJ73" s="14">
        <v>27019</v>
      </c>
      <c r="CK73" s="15">
        <v>3.800044443319297</v>
      </c>
      <c r="CL73" s="14">
        <v>206149</v>
      </c>
      <c r="CM73" s="17">
        <v>3.881769191501605</v>
      </c>
      <c r="CN73" s="14">
        <v>35544</v>
      </c>
      <c r="CO73" s="15">
        <v>3.397987248943865</v>
      </c>
      <c r="CP73" s="14">
        <v>72922</v>
      </c>
      <c r="CQ73" s="15">
        <v>4.7662310159924495</v>
      </c>
      <c r="CR73" s="14">
        <v>29056</v>
      </c>
      <c r="CS73" s="15">
        <v>3.8051933765328947</v>
      </c>
      <c r="CT73" s="14">
        <v>220025</v>
      </c>
      <c r="CU73" s="17">
        <v>3.8059095946630603</v>
      </c>
      <c r="CV73" s="14">
        <v>37984</v>
      </c>
      <c r="CW73" s="15">
        <v>3.5199442502511333</v>
      </c>
      <c r="CX73" s="14">
        <v>76996</v>
      </c>
      <c r="CY73" s="15">
        <v>4.897618552379571</v>
      </c>
      <c r="CZ73" s="14">
        <v>30754</v>
      </c>
      <c r="DA73" s="15">
        <v>3.876932541323356</v>
      </c>
      <c r="DB73" s="16">
        <v>234199</v>
      </c>
      <c r="DC73" s="17">
        <v>3.927467317781592</v>
      </c>
      <c r="DD73" s="14">
        <v>38432</v>
      </c>
      <c r="DE73" s="15">
        <v>3.5940866650706247</v>
      </c>
      <c r="DF73" s="14">
        <v>80618</v>
      </c>
      <c r="DG73" s="15">
        <v>5.24187203585004</v>
      </c>
      <c r="DH73" s="14">
        <v>31946</v>
      </c>
      <c r="DI73" s="15">
        <v>4.087194157715081</v>
      </c>
      <c r="DJ73" s="16">
        <v>242686</v>
      </c>
      <c r="DK73" s="17">
        <v>4.131352938673022</v>
      </c>
      <c r="DL73" s="14">
        <v>40176</v>
      </c>
      <c r="DM73" s="15">
        <v>3.5931292671540263</v>
      </c>
      <c r="DN73" s="14">
        <v>84836</v>
      </c>
      <c r="DO73" s="15">
        <v>5.347921247453251</v>
      </c>
      <c r="DP73" s="14">
        <v>32869</v>
      </c>
      <c r="DQ73" s="15">
        <v>4.0620083763706765</v>
      </c>
      <c r="DR73" s="14">
        <v>254541</v>
      </c>
      <c r="DS73" s="17">
        <v>4.173438188629352</v>
      </c>
      <c r="DT73" s="14">
        <v>42882</v>
      </c>
      <c r="DU73" s="15">
        <v>3.6790141251081003</v>
      </c>
      <c r="DV73" s="14">
        <v>89332</v>
      </c>
      <c r="DW73" s="15">
        <v>5.49759404872459</v>
      </c>
      <c r="DX73" s="14">
        <v>34221</v>
      </c>
      <c r="DY73" s="15">
        <v>4.0464608100725785</v>
      </c>
      <c r="DZ73" s="16">
        <v>269638</v>
      </c>
      <c r="EA73" s="17">
        <v>4.226914439305768</v>
      </c>
      <c r="EB73" s="14">
        <v>43745</v>
      </c>
      <c r="EC73" s="15">
        <v>3.7111756057542946</v>
      </c>
      <c r="ED73" s="14">
        <v>94298</v>
      </c>
      <c r="EE73" s="15">
        <v>5.853749986808608</v>
      </c>
      <c r="EF73" s="14">
        <v>35327</v>
      </c>
      <c r="EG73" s="15">
        <v>4.129470417365588</v>
      </c>
      <c r="EH73" s="16">
        <v>279409</v>
      </c>
      <c r="EI73" s="17">
        <v>4.373202118540011</v>
      </c>
      <c r="EJ73" s="14">
        <v>44682</v>
      </c>
      <c r="EK73" s="15">
        <v>3.760759726995205</v>
      </c>
      <c r="EL73" s="14">
        <v>98342</v>
      </c>
      <c r="EM73" s="15">
        <v>6.1062910159124195</v>
      </c>
      <c r="EN73" s="14">
        <v>36104</v>
      </c>
      <c r="EO73" s="15">
        <v>4.189249557624808</v>
      </c>
      <c r="EP73" s="14">
        <v>288815</v>
      </c>
      <c r="EQ73" s="17">
        <v>4.480817650898204</v>
      </c>
      <c r="ER73" s="14">
        <v>45575</v>
      </c>
      <c r="ES73" s="15">
        <v>3.84739415550648</v>
      </c>
      <c r="ET73" s="14">
        <v>103746</v>
      </c>
      <c r="EU73" s="15">
        <v>6.440722580709245</v>
      </c>
      <c r="EV73" s="14">
        <v>37483</v>
      </c>
      <c r="EW73" s="15">
        <v>4.323223934995358</v>
      </c>
      <c r="EX73" s="16">
        <v>298429</v>
      </c>
      <c r="EY73" s="17">
        <v>4.611486058409365</v>
      </c>
      <c r="EZ73" s="14">
        <v>47671</v>
      </c>
      <c r="FA73" s="15">
        <v>3.915151326006917</v>
      </c>
      <c r="FB73" s="14">
        <v>108118</v>
      </c>
      <c r="FC73" s="15">
        <v>6.592376067500545</v>
      </c>
      <c r="FD73" s="14">
        <v>38254</v>
      </c>
      <c r="FE73" s="15">
        <v>4.354472799627547</v>
      </c>
      <c r="FF73" s="14">
        <v>310091</v>
      </c>
      <c r="FG73" s="17">
        <v>4.6934800659800455</v>
      </c>
      <c r="FH73" s="14">
        <v>48963</v>
      </c>
      <c r="FI73" s="15">
        <v>4.07148612611354</v>
      </c>
      <c r="FJ73" s="14">
        <v>112641</v>
      </c>
      <c r="FK73" s="15">
        <v>6.8915032263866856</v>
      </c>
      <c r="FL73" s="14">
        <v>39542</v>
      </c>
      <c r="FM73" s="15">
        <v>4.508975303376885</v>
      </c>
      <c r="FN73" s="14">
        <v>321316</v>
      </c>
      <c r="FO73" s="17">
        <v>4.906949745746224</v>
      </c>
      <c r="FP73" s="14">
        <v>50257</v>
      </c>
      <c r="FQ73" s="15">
        <v>4.167264375059598</v>
      </c>
      <c r="FR73" s="14">
        <v>115837</v>
      </c>
      <c r="FS73" s="15">
        <v>6.97801903222056</v>
      </c>
      <c r="FT73" s="14">
        <v>40664</v>
      </c>
      <c r="FU73" s="15">
        <v>4.542093446669719</v>
      </c>
      <c r="FV73" s="14">
        <v>331133</v>
      </c>
      <c r="FW73" s="17">
        <v>4.979263157530682</v>
      </c>
      <c r="FX73" s="14">
        <v>51529</v>
      </c>
      <c r="FY73" s="15">
        <v>4.369878882551183</v>
      </c>
      <c r="FZ73" s="14">
        <v>114452</v>
      </c>
      <c r="GA73" s="15">
        <v>6.999518695941206</v>
      </c>
      <c r="GB73" s="14">
        <v>41082</v>
      </c>
      <c r="GC73" s="15">
        <v>4.684383904656676</v>
      </c>
      <c r="GD73" s="14">
        <v>333444</v>
      </c>
      <c r="GE73" s="17">
        <v>5.092852878281146</v>
      </c>
      <c r="GF73" s="66">
        <v>52743.75</v>
      </c>
      <c r="GG73" s="15">
        <f>((GF73*100)/GF79)</f>
        <v>4.550241590383575</v>
      </c>
      <c r="GH73" s="14">
        <v>113874.25</v>
      </c>
      <c r="GI73" s="15">
        <f>((GH73*100)/GH79)</f>
        <v>7.080282224550726</v>
      </c>
      <c r="GJ73" s="15">
        <v>44440.5</v>
      </c>
      <c r="GK73" s="15">
        <f>((GJ73*100)/GJ79)</f>
        <v>5.092804546342682</v>
      </c>
      <c r="GL73" s="15">
        <v>340614</v>
      </c>
      <c r="GM73" s="56">
        <f>(GL73*100)/GL79</f>
        <v>5.27350825921928</v>
      </c>
      <c r="GN73" s="73">
        <v>53900.25</v>
      </c>
      <c r="GO73" s="15">
        <f>((GN73*100)/GN79)</f>
        <v>4.785424853197341</v>
      </c>
      <c r="GP73" s="16">
        <v>117707.25</v>
      </c>
      <c r="GQ73" s="15">
        <f>((GP73*100)/GP79)</f>
        <v>7.746887203516357</v>
      </c>
      <c r="GR73" s="16">
        <v>44295.75</v>
      </c>
      <c r="GS73" s="15">
        <f>((GR73*100)/GR79)</f>
        <v>5.297045686918151</v>
      </c>
      <c r="GT73" s="15">
        <v>347712</v>
      </c>
      <c r="GU73" s="56">
        <f>(GT73*100)/GT79</f>
        <v>5.626329016592243</v>
      </c>
      <c r="GV73" s="73">
        <v>92883</v>
      </c>
      <c r="GW73" s="56">
        <f>(GV73*100)/GV79</f>
        <v>5.52106323398554</v>
      </c>
      <c r="GX73" s="85">
        <v>52433</v>
      </c>
      <c r="GY73" s="56">
        <f>(GX73*100)/GX79</f>
        <v>6.456144930498522</v>
      </c>
      <c r="GZ73" s="85">
        <v>41671</v>
      </c>
      <c r="HA73" s="56">
        <f>(GZ73*100)/GZ79</f>
        <v>4.585060345956342</v>
      </c>
      <c r="HB73" s="101">
        <v>314260</v>
      </c>
      <c r="HC73" s="56">
        <f>(HB73*100)/HB79</f>
        <v>5.01571540818644</v>
      </c>
      <c r="HD73" s="73">
        <v>52295.25</v>
      </c>
      <c r="HE73" s="56">
        <f>(HD73*100)/HD79</f>
        <v>4.328348727749242</v>
      </c>
      <c r="HF73" s="85">
        <v>116244.7499999999</v>
      </c>
      <c r="HG73" s="56">
        <f>(HF73*100)/HF79</f>
        <v>7.33107147739113</v>
      </c>
      <c r="HH73" s="85">
        <v>44446.24999999999</v>
      </c>
      <c r="HI73" s="56">
        <f>(HH73*100)/HH79</f>
        <v>4.948947494418741</v>
      </c>
      <c r="HJ73" s="101">
        <v>349384.7499999999</v>
      </c>
      <c r="HK73" s="56">
        <f>(HJ73*100)/HJ79</f>
        <v>5.272358277965682</v>
      </c>
    </row>
    <row r="74" spans="2:219" s="21" customFormat="1" ht="14.25">
      <c r="B74" s="22" t="s">
        <v>81</v>
      </c>
      <c r="C74" s="23" t="s">
        <v>82</v>
      </c>
      <c r="D74" s="24">
        <v>37031</v>
      </c>
      <c r="E74" s="25">
        <v>5.585580150081074</v>
      </c>
      <c r="F74" s="26">
        <v>89483</v>
      </c>
      <c r="G74" s="25">
        <v>8.72283223245549</v>
      </c>
      <c r="H74" s="26">
        <v>34990</v>
      </c>
      <c r="I74" s="25">
        <v>7.355367905033981</v>
      </c>
      <c r="J74" s="26">
        <v>250363</v>
      </c>
      <c r="K74" s="27">
        <v>6.90363075999968</v>
      </c>
      <c r="L74" s="24">
        <v>39854</v>
      </c>
      <c r="M74" s="25">
        <v>5.56746857175586</v>
      </c>
      <c r="N74" s="24">
        <v>92926</v>
      </c>
      <c r="O74" s="25">
        <v>8.297757017857956</v>
      </c>
      <c r="P74" s="24">
        <v>36927</v>
      </c>
      <c r="Q74" s="25">
        <v>7.029643787216545</v>
      </c>
      <c r="R74" s="24">
        <v>263951</v>
      </c>
      <c r="S74" s="27">
        <v>6.677974103372471</v>
      </c>
      <c r="T74" s="24">
        <v>44195</v>
      </c>
      <c r="U74" s="25">
        <v>5.822256181906807</v>
      </c>
      <c r="V74" s="24">
        <v>90824</v>
      </c>
      <c r="W74" s="25">
        <v>7.91779525005514</v>
      </c>
      <c r="X74" s="24">
        <v>37629</v>
      </c>
      <c r="Y74" s="25">
        <v>6.8352857617740606</v>
      </c>
      <c r="Z74" s="24">
        <v>269031</v>
      </c>
      <c r="AA74" s="27">
        <v>6.53263598397479</v>
      </c>
      <c r="AB74" s="24">
        <v>46469</v>
      </c>
      <c r="AC74" s="25">
        <v>5.992628663100501</v>
      </c>
      <c r="AD74" s="24">
        <v>89307</v>
      </c>
      <c r="AE74" s="25">
        <v>7.583254294222488</v>
      </c>
      <c r="AF74" s="24">
        <v>38326</v>
      </c>
      <c r="AG74" s="25">
        <v>6.593209988043936</v>
      </c>
      <c r="AH74" s="24">
        <v>261245</v>
      </c>
      <c r="AI74" s="27">
        <v>6.491442810101847</v>
      </c>
      <c r="AJ74" s="24">
        <v>43976</v>
      </c>
      <c r="AK74" s="25">
        <v>6.0822912877567195</v>
      </c>
      <c r="AL74" s="24">
        <v>86437</v>
      </c>
      <c r="AM74" s="25">
        <v>7.718374906017219</v>
      </c>
      <c r="AN74" s="24">
        <v>37265</v>
      </c>
      <c r="AO74" s="25">
        <v>6.807598789191875</v>
      </c>
      <c r="AP74" s="24">
        <v>265847</v>
      </c>
      <c r="AQ74" s="27">
        <v>6.6193171207824255</v>
      </c>
      <c r="AR74" s="24">
        <v>42841</v>
      </c>
      <c r="AS74" s="25">
        <v>6.155829077710499</v>
      </c>
      <c r="AT74" s="24">
        <v>82272</v>
      </c>
      <c r="AU74" s="25">
        <v>7.942447376652263</v>
      </c>
      <c r="AV74" s="24">
        <v>35727</v>
      </c>
      <c r="AW74" s="25">
        <v>7.0181193868009775</v>
      </c>
      <c r="AX74" s="24">
        <v>256383</v>
      </c>
      <c r="AY74" s="27">
        <v>6.772192021807693</v>
      </c>
      <c r="AZ74" s="24">
        <v>39491</v>
      </c>
      <c r="BA74" s="25">
        <v>6.153949242502159</v>
      </c>
      <c r="BB74" s="24">
        <v>77275</v>
      </c>
      <c r="BC74" s="25">
        <v>8.214286853207957</v>
      </c>
      <c r="BD74" s="24">
        <v>35314</v>
      </c>
      <c r="BE74" s="25">
        <v>7.304672309512581</v>
      </c>
      <c r="BF74" s="24">
        <v>243157</v>
      </c>
      <c r="BG74" s="27">
        <v>6.934695953066165</v>
      </c>
      <c r="BH74" s="24">
        <v>41575</v>
      </c>
      <c r="BI74" s="25">
        <v>5.872017558850822</v>
      </c>
      <c r="BJ74" s="24">
        <v>85855</v>
      </c>
      <c r="BK74" s="25">
        <v>8.370071109776571</v>
      </c>
      <c r="BL74" s="26">
        <v>38089</v>
      </c>
      <c r="BM74" s="25">
        <v>7.178098404155077</v>
      </c>
      <c r="BN74" s="26">
        <v>265146</v>
      </c>
      <c r="BO74" s="27">
        <v>6.817033611066618</v>
      </c>
      <c r="BP74" s="24">
        <v>47189</v>
      </c>
      <c r="BQ74" s="25">
        <v>5.90111084294259</v>
      </c>
      <c r="BR74" s="24">
        <v>98083</v>
      </c>
      <c r="BS74" s="25">
        <v>8.47669584906965</v>
      </c>
      <c r="BT74" s="24">
        <v>42672</v>
      </c>
      <c r="BU74" s="25">
        <v>7.184467327106077</v>
      </c>
      <c r="BV74" s="26">
        <v>298679</v>
      </c>
      <c r="BW74" s="27">
        <v>6.806789583398379</v>
      </c>
      <c r="BX74" s="24">
        <v>51727</v>
      </c>
      <c r="BY74" s="25">
        <v>5.85703609764935</v>
      </c>
      <c r="BZ74" s="24">
        <v>108351</v>
      </c>
      <c r="CA74" s="25">
        <v>8.417520711493403</v>
      </c>
      <c r="CB74" s="24">
        <v>46291</v>
      </c>
      <c r="CC74" s="25">
        <v>7.099541737471397</v>
      </c>
      <c r="CD74" s="24">
        <v>325101</v>
      </c>
      <c r="CE74" s="27">
        <v>6.646905252551976</v>
      </c>
      <c r="CF74" s="24">
        <v>55452</v>
      </c>
      <c r="CG74" s="25">
        <v>5.770491530327027</v>
      </c>
      <c r="CH74" s="24">
        <v>116674</v>
      </c>
      <c r="CI74" s="25">
        <v>8.313773441586111</v>
      </c>
      <c r="CJ74" s="24">
        <v>48181</v>
      </c>
      <c r="CK74" s="25">
        <v>6.776340402071396</v>
      </c>
      <c r="CL74" s="24">
        <v>345318</v>
      </c>
      <c r="CM74" s="27">
        <v>6.502310337042388</v>
      </c>
      <c r="CN74" s="24">
        <v>57916</v>
      </c>
      <c r="CO74" s="25">
        <v>5.5367383949424065</v>
      </c>
      <c r="CP74" s="24">
        <v>123865</v>
      </c>
      <c r="CQ74" s="25">
        <v>8.0958997942446</v>
      </c>
      <c r="CR74" s="24">
        <v>49678</v>
      </c>
      <c r="CS74" s="25">
        <v>6.505864419032253</v>
      </c>
      <c r="CT74" s="24">
        <v>361863</v>
      </c>
      <c r="CU74" s="27">
        <v>6.259369906390451</v>
      </c>
      <c r="CV74" s="24">
        <v>60519</v>
      </c>
      <c r="CW74" s="25">
        <v>5.608243104490005</v>
      </c>
      <c r="CX74" s="24">
        <v>126624</v>
      </c>
      <c r="CY74" s="25">
        <v>8.054393105830313</v>
      </c>
      <c r="CZ74" s="24">
        <v>49766</v>
      </c>
      <c r="DA74" s="25">
        <v>6.273636757868834</v>
      </c>
      <c r="DB74" s="26">
        <v>373840</v>
      </c>
      <c r="DC74" s="27">
        <v>6.269217127654133</v>
      </c>
      <c r="DD74" s="24">
        <v>60997</v>
      </c>
      <c r="DE74" s="25">
        <v>5.704322031362222</v>
      </c>
      <c r="DF74" s="24">
        <v>127961</v>
      </c>
      <c r="DG74" s="25">
        <v>8.320166558081409</v>
      </c>
      <c r="DH74" s="24">
        <v>49780</v>
      </c>
      <c r="DI74" s="25">
        <v>6.368888911633905</v>
      </c>
      <c r="DJ74" s="26">
        <v>377657</v>
      </c>
      <c r="DK74" s="27">
        <v>6.429024981912584</v>
      </c>
      <c r="DL74" s="24">
        <v>63622</v>
      </c>
      <c r="DM74" s="25">
        <v>5.690015686849698</v>
      </c>
      <c r="DN74" s="24">
        <v>130156</v>
      </c>
      <c r="DO74" s="25">
        <v>8.204819155588728</v>
      </c>
      <c r="DP74" s="24">
        <v>51452</v>
      </c>
      <c r="DQ74" s="25">
        <v>6.35852794368627</v>
      </c>
      <c r="DR74" s="24">
        <v>389061</v>
      </c>
      <c r="DS74" s="27">
        <v>6.379019627904048</v>
      </c>
      <c r="DT74" s="24">
        <v>63680</v>
      </c>
      <c r="DU74" s="25">
        <v>5.4633557083830935</v>
      </c>
      <c r="DV74" s="24">
        <v>128545</v>
      </c>
      <c r="DW74" s="25">
        <v>7.910807179882936</v>
      </c>
      <c r="DX74" s="24">
        <v>53945</v>
      </c>
      <c r="DY74" s="25">
        <v>6.378724420658814</v>
      </c>
      <c r="DZ74" s="26">
        <v>393986</v>
      </c>
      <c r="EA74" s="27">
        <v>6.176225577568155</v>
      </c>
      <c r="EB74" s="24">
        <v>64171</v>
      </c>
      <c r="EC74" s="25">
        <v>5.4440473150499225</v>
      </c>
      <c r="ED74" s="24">
        <v>129107</v>
      </c>
      <c r="EE74" s="25">
        <v>8.014593093670056</v>
      </c>
      <c r="EF74" s="24">
        <v>56272</v>
      </c>
      <c r="EG74" s="25">
        <v>6.5777892072917705</v>
      </c>
      <c r="EH74" s="26">
        <v>400801</v>
      </c>
      <c r="EI74" s="27">
        <v>6.273182976614765</v>
      </c>
      <c r="EJ74" s="24">
        <v>63781</v>
      </c>
      <c r="EK74" s="25">
        <v>5.368269463038386</v>
      </c>
      <c r="EL74" s="24">
        <v>129320</v>
      </c>
      <c r="EM74" s="25">
        <v>8.029789450873423</v>
      </c>
      <c r="EN74" s="24">
        <v>56280</v>
      </c>
      <c r="EO74" s="25">
        <v>6.530328082847446</v>
      </c>
      <c r="EP74" s="24">
        <v>404308</v>
      </c>
      <c r="EQ74" s="27">
        <v>6.272632733062171</v>
      </c>
      <c r="ER74" s="24">
        <v>62876</v>
      </c>
      <c r="ES74" s="25">
        <v>5.307926602778397</v>
      </c>
      <c r="ET74" s="24">
        <v>130947</v>
      </c>
      <c r="EU74" s="25">
        <v>8.129405468896474</v>
      </c>
      <c r="EV74" s="24">
        <v>55669</v>
      </c>
      <c r="EW74" s="25">
        <v>6.420765500020184</v>
      </c>
      <c r="EX74" s="26">
        <v>406389</v>
      </c>
      <c r="EY74" s="27">
        <v>6.2797422763569335</v>
      </c>
      <c r="EZ74" s="24">
        <v>65698</v>
      </c>
      <c r="FA74" s="25">
        <v>5.395683157810879</v>
      </c>
      <c r="FB74" s="24">
        <v>131238</v>
      </c>
      <c r="FC74" s="25">
        <v>8.002092624231272</v>
      </c>
      <c r="FD74" s="24">
        <v>56464</v>
      </c>
      <c r="FE74" s="25">
        <v>6.427326610502687</v>
      </c>
      <c r="FF74" s="24">
        <v>412681</v>
      </c>
      <c r="FG74" s="27">
        <v>6.246263345626643</v>
      </c>
      <c r="FH74" s="24">
        <v>65049</v>
      </c>
      <c r="FI74" s="25">
        <v>5.40910689740334</v>
      </c>
      <c r="FJ74" s="24">
        <v>131001</v>
      </c>
      <c r="FK74" s="25">
        <v>8.014788701803804</v>
      </c>
      <c r="FL74" s="24">
        <v>57051</v>
      </c>
      <c r="FM74" s="25">
        <v>6.505527035378956</v>
      </c>
      <c r="FN74" s="24">
        <v>415435</v>
      </c>
      <c r="FO74" s="27">
        <v>6.344279984887408</v>
      </c>
      <c r="FP74" s="24">
        <v>64621</v>
      </c>
      <c r="FQ74" s="25">
        <v>5.358314089196058</v>
      </c>
      <c r="FR74" s="24">
        <v>132552</v>
      </c>
      <c r="FS74" s="25">
        <v>7.984930365590439</v>
      </c>
      <c r="FT74" s="24">
        <v>57232</v>
      </c>
      <c r="FU74" s="25">
        <v>6.392708344968557</v>
      </c>
      <c r="FV74" s="24">
        <v>420013</v>
      </c>
      <c r="FW74" s="27">
        <v>6.315756075606884</v>
      </c>
      <c r="FX74" s="24">
        <v>64346</v>
      </c>
      <c r="FY74" s="25">
        <v>5.456815125009965</v>
      </c>
      <c r="FZ74" s="24">
        <v>130585</v>
      </c>
      <c r="GA74" s="25">
        <v>7.986161438065586</v>
      </c>
      <c r="GB74" s="24">
        <v>57153</v>
      </c>
      <c r="GC74" s="25">
        <v>6.5168831435383625</v>
      </c>
      <c r="GD74" s="24">
        <v>419791</v>
      </c>
      <c r="GE74" s="27">
        <v>6.411672732532361</v>
      </c>
      <c r="GF74" s="67">
        <v>64393</v>
      </c>
      <c r="GG74" s="25">
        <f>((GF74*100)/GF79)</f>
        <v>5.555230842129532</v>
      </c>
      <c r="GH74" s="24">
        <v>126138.25</v>
      </c>
      <c r="GI74" s="25">
        <f>((GH74*100)/GH79)</f>
        <v>7.842812657918147</v>
      </c>
      <c r="GJ74" s="25">
        <v>55519</v>
      </c>
      <c r="GK74" s="25">
        <f>((GJ74*100)/GJ79)</f>
        <v>6.362381512548224</v>
      </c>
      <c r="GL74" s="25">
        <v>409694.5</v>
      </c>
      <c r="GM74" s="57">
        <f>(GL74*100)/GL79</f>
        <v>6.343037366364017</v>
      </c>
      <c r="GN74" s="74">
        <v>60576</v>
      </c>
      <c r="GO74" s="25">
        <f>((GN74*100)/GN79)</f>
        <v>5.3781178363232485</v>
      </c>
      <c r="GP74" s="26">
        <v>117640.75</v>
      </c>
      <c r="GQ74" s="25">
        <f>((GP74*100)/GP79)</f>
        <v>7.74251051474796</v>
      </c>
      <c r="GR74" s="26">
        <v>52889.25</v>
      </c>
      <c r="GS74" s="25">
        <f>((GR74*100)/GR79)</f>
        <v>6.324687438339701</v>
      </c>
      <c r="GT74" s="25">
        <v>386744.5</v>
      </c>
      <c r="GU74" s="57">
        <f>(GT74*100)/GT79</f>
        <v>6.257914027578741</v>
      </c>
      <c r="GV74" s="87">
        <v>101161</v>
      </c>
      <c r="GW74" s="88">
        <f>(GV74*100)/GV79</f>
        <v>6.013116262536861</v>
      </c>
      <c r="GX74" s="89">
        <v>78785</v>
      </c>
      <c r="GY74" s="88">
        <f>(GX74*100)/GX79</f>
        <v>9.700901690716266</v>
      </c>
      <c r="GZ74" s="89">
        <v>57936</v>
      </c>
      <c r="HA74" s="88">
        <f>(GZ74*100)/GZ79</f>
        <v>6.374698380248294</v>
      </c>
      <c r="HB74" s="102">
        <v>382246</v>
      </c>
      <c r="HC74" s="88">
        <f>(HB74*100)/HB79</f>
        <v>6.1007991851258</v>
      </c>
      <c r="HD74" s="87">
        <f>SUM(HD75:HD78)</f>
        <v>66595.75000000004</v>
      </c>
      <c r="HE74" s="88">
        <f>(HD74*100)/HD79</f>
        <v>5.511965805422229</v>
      </c>
      <c r="HF74" s="87">
        <f>SUM(HF75:HF78)</f>
        <v>120465.25000000003</v>
      </c>
      <c r="HG74" s="88">
        <f>(HF74*100)/HF79</f>
        <v>7.597240806933584</v>
      </c>
      <c r="HH74" s="87">
        <f>SUM(HH75:HH78)</f>
        <v>53219.75000000001</v>
      </c>
      <c r="HI74" s="88">
        <f>(HH74*100)/HH79</f>
        <v>5.92584860176262</v>
      </c>
      <c r="HJ74" s="87">
        <f>SUM(HJ75:HJ78)</f>
        <v>399685.00000000006</v>
      </c>
      <c r="HK74" s="88">
        <f>(HJ74*100)/HJ79</f>
        <v>6.031409551586654</v>
      </c>
    </row>
    <row r="75" spans="2:219" ht="14.25">
      <c r="B75" s="19">
        <v>90</v>
      </c>
      <c r="C75" s="20" t="s">
        <v>83</v>
      </c>
      <c r="D75" s="14">
        <v>4603</v>
      </c>
      <c r="E75" s="15">
        <v>0.6942946566612618</v>
      </c>
      <c r="F75" s="16">
        <v>12580</v>
      </c>
      <c r="G75" s="15">
        <v>1.2263025321490124</v>
      </c>
      <c r="H75" s="16">
        <v>3327</v>
      </c>
      <c r="I75" s="15">
        <v>0.6993800805958289</v>
      </c>
      <c r="J75" s="16">
        <v>25289</v>
      </c>
      <c r="K75" s="17">
        <v>0.6973311483311508</v>
      </c>
      <c r="L75" s="14">
        <v>4470</v>
      </c>
      <c r="M75" s="15">
        <v>0.624443832883743</v>
      </c>
      <c r="N75" s="14">
        <v>12387</v>
      </c>
      <c r="O75" s="15">
        <v>1.1060878137464918</v>
      </c>
      <c r="P75" s="14">
        <v>2323</v>
      </c>
      <c r="Q75" s="15">
        <v>0.44222012396631283</v>
      </c>
      <c r="R75" s="14">
        <v>24805</v>
      </c>
      <c r="S75" s="17">
        <v>0.6275677971826368</v>
      </c>
      <c r="T75" s="14">
        <v>6338</v>
      </c>
      <c r="U75" s="15">
        <v>0.8349691069334844</v>
      </c>
      <c r="V75" s="14">
        <v>10008</v>
      </c>
      <c r="W75" s="15">
        <v>0.8724708762282198</v>
      </c>
      <c r="X75" s="14">
        <v>2598</v>
      </c>
      <c r="Y75" s="15">
        <v>0.47192517497379705</v>
      </c>
      <c r="Z75" s="14">
        <v>25408</v>
      </c>
      <c r="AA75" s="17">
        <v>0.6169594399189366</v>
      </c>
      <c r="AB75" s="14">
        <v>5807</v>
      </c>
      <c r="AC75" s="15">
        <v>0.7488690233623406</v>
      </c>
      <c r="AD75" s="14">
        <v>8262</v>
      </c>
      <c r="AE75" s="15">
        <v>0.7015446379216209</v>
      </c>
      <c r="AF75" s="14">
        <v>2253</v>
      </c>
      <c r="AG75" s="15">
        <v>0.3875828968079891</v>
      </c>
      <c r="AH75" s="14">
        <v>22136</v>
      </c>
      <c r="AI75" s="17">
        <v>0.5500376200287642</v>
      </c>
      <c r="AJ75" s="14">
        <v>5343</v>
      </c>
      <c r="AK75" s="15">
        <v>0.7389867734783553</v>
      </c>
      <c r="AL75" s="14">
        <v>8095</v>
      </c>
      <c r="AM75" s="15">
        <v>0.7228414320743362</v>
      </c>
      <c r="AN75" s="14">
        <v>2367</v>
      </c>
      <c r="AO75" s="15">
        <v>0.43240537592961675</v>
      </c>
      <c r="AP75" s="14">
        <v>22411</v>
      </c>
      <c r="AQ75" s="17">
        <v>0.5580108708913584</v>
      </c>
      <c r="AR75" s="14">
        <v>5604</v>
      </c>
      <c r="AS75" s="15">
        <v>0.805239517086194</v>
      </c>
      <c r="AT75" s="14">
        <v>6890</v>
      </c>
      <c r="AU75" s="15">
        <v>0.6651529369060445</v>
      </c>
      <c r="AV75" s="14">
        <v>2139</v>
      </c>
      <c r="AW75" s="15">
        <v>0.42017962236872086</v>
      </c>
      <c r="AX75" s="14">
        <v>20416</v>
      </c>
      <c r="AY75" s="17">
        <v>0.5392755070235774</v>
      </c>
      <c r="AZ75" s="14">
        <v>4797</v>
      </c>
      <c r="BA75" s="15">
        <v>0.7475246136153264</v>
      </c>
      <c r="BB75" s="14">
        <v>6054</v>
      </c>
      <c r="BC75" s="15">
        <v>0.6435366238669812</v>
      </c>
      <c r="BD75" s="14">
        <v>2024</v>
      </c>
      <c r="BE75" s="15">
        <v>0.4186627613539521</v>
      </c>
      <c r="BF75" s="14">
        <v>18144</v>
      </c>
      <c r="BG75" s="17">
        <v>0.5174563075397068</v>
      </c>
      <c r="BH75" s="14">
        <v>4811</v>
      </c>
      <c r="BI75" s="15">
        <v>0.6795015388005125</v>
      </c>
      <c r="BJ75" s="14">
        <v>6172</v>
      </c>
      <c r="BK75" s="15">
        <v>0.6017131080256362</v>
      </c>
      <c r="BL75" s="16">
        <v>1922</v>
      </c>
      <c r="BM75" s="15">
        <v>0.36221232200336206</v>
      </c>
      <c r="BN75" s="16">
        <v>18403</v>
      </c>
      <c r="BO75" s="17">
        <v>0.47315014951935525</v>
      </c>
      <c r="BP75" s="14">
        <v>5134</v>
      </c>
      <c r="BQ75" s="15">
        <v>0.6420204511150323</v>
      </c>
      <c r="BR75" s="14">
        <v>6341</v>
      </c>
      <c r="BS75" s="15">
        <v>0.5480126869992827</v>
      </c>
      <c r="BT75" s="14">
        <v>2134</v>
      </c>
      <c r="BU75" s="15">
        <v>0.3592907123182501</v>
      </c>
      <c r="BV75" s="16">
        <v>19765</v>
      </c>
      <c r="BW75" s="17">
        <v>0.4504374131287066</v>
      </c>
      <c r="BX75" s="14">
        <v>5367</v>
      </c>
      <c r="BY75" s="15">
        <v>0.607704153267811</v>
      </c>
      <c r="BZ75" s="14">
        <v>6713</v>
      </c>
      <c r="CA75" s="15">
        <v>0.5215163361321558</v>
      </c>
      <c r="CB75" s="14">
        <v>2691</v>
      </c>
      <c r="CC75" s="15">
        <v>0.4127123375069782</v>
      </c>
      <c r="CD75" s="14">
        <v>21157</v>
      </c>
      <c r="CE75" s="17">
        <v>0.4325688768359438</v>
      </c>
      <c r="CF75" s="14">
        <v>5788</v>
      </c>
      <c r="CG75" s="15">
        <v>0.6023156058849606</v>
      </c>
      <c r="CH75" s="14">
        <v>6983</v>
      </c>
      <c r="CI75" s="15">
        <v>0.49758369424718285</v>
      </c>
      <c r="CJ75" s="14">
        <v>2909</v>
      </c>
      <c r="CK75" s="15">
        <v>0.4091316956814033</v>
      </c>
      <c r="CL75" s="14">
        <v>22699</v>
      </c>
      <c r="CM75" s="17">
        <v>0.42742035555784863</v>
      </c>
      <c r="CN75" s="14">
        <v>6374</v>
      </c>
      <c r="CO75" s="15">
        <v>0.6093509656979573</v>
      </c>
      <c r="CP75" s="14">
        <v>7126</v>
      </c>
      <c r="CQ75" s="15">
        <v>0.46576015770223245</v>
      </c>
      <c r="CR75" s="14">
        <v>3001</v>
      </c>
      <c r="CS75" s="15">
        <v>0.39301298606054574</v>
      </c>
      <c r="CT75" s="14">
        <v>23582</v>
      </c>
      <c r="CU75" s="17">
        <v>0.4079125556702388</v>
      </c>
      <c r="CV75" s="14">
        <v>7173</v>
      </c>
      <c r="CW75" s="15">
        <v>0.6647156725740149</v>
      </c>
      <c r="CX75" s="14">
        <v>6755</v>
      </c>
      <c r="CY75" s="15">
        <v>0.429677039343914</v>
      </c>
      <c r="CZ75" s="14">
        <v>2405</v>
      </c>
      <c r="DA75" s="15">
        <v>0.3031808142642476</v>
      </c>
      <c r="DB75" s="16">
        <v>23378</v>
      </c>
      <c r="DC75" s="17">
        <v>0.39204407770783845</v>
      </c>
      <c r="DD75" s="14">
        <v>7471</v>
      </c>
      <c r="DE75" s="15">
        <v>0.6986735396217381</v>
      </c>
      <c r="DF75" s="14">
        <v>6725</v>
      </c>
      <c r="DG75" s="15">
        <v>0.43726698058859714</v>
      </c>
      <c r="DH75" s="14">
        <v>2136</v>
      </c>
      <c r="DI75" s="15">
        <v>0.273281372343311</v>
      </c>
      <c r="DJ75" s="16">
        <v>22065</v>
      </c>
      <c r="DK75" s="17">
        <v>0.37562241988338935</v>
      </c>
      <c r="DL75" s="14">
        <v>8140</v>
      </c>
      <c r="DM75" s="15">
        <v>0.7279986119731624</v>
      </c>
      <c r="DN75" s="14">
        <v>7049</v>
      </c>
      <c r="DO75" s="15">
        <v>0.444357311439695</v>
      </c>
      <c r="DP75" s="14">
        <v>2185</v>
      </c>
      <c r="DQ75" s="15">
        <v>0.27002611282271827</v>
      </c>
      <c r="DR75" s="14">
        <v>23298</v>
      </c>
      <c r="DS75" s="17">
        <v>0.3819925391928477</v>
      </c>
      <c r="DT75" s="14">
        <v>6645</v>
      </c>
      <c r="DU75" s="15">
        <v>0.5701004818185562</v>
      </c>
      <c r="DV75" s="14">
        <v>7090</v>
      </c>
      <c r="DW75" s="15">
        <v>0.43632675643058866</v>
      </c>
      <c r="DX75" s="14">
        <v>4075</v>
      </c>
      <c r="DY75" s="15">
        <v>0.48184821603827355</v>
      </c>
      <c r="DZ75" s="16">
        <v>24154</v>
      </c>
      <c r="EA75" s="17">
        <v>0.3786442985298493</v>
      </c>
      <c r="EB75" s="14">
        <v>6745</v>
      </c>
      <c r="EC75" s="15">
        <v>0.5722226416919126</v>
      </c>
      <c r="ED75" s="14">
        <v>7294</v>
      </c>
      <c r="EE75" s="15">
        <v>0.452790646713419</v>
      </c>
      <c r="EF75" s="14">
        <v>4326</v>
      </c>
      <c r="EG75" s="15">
        <v>0.5056780656586615</v>
      </c>
      <c r="EH75" s="16">
        <v>26038</v>
      </c>
      <c r="EI75" s="17">
        <v>0.40753675351382673</v>
      </c>
      <c r="EJ75" s="14">
        <v>6688</v>
      </c>
      <c r="EK75" s="15">
        <v>0.5629103678023349</v>
      </c>
      <c r="EL75" s="14">
        <v>7748</v>
      </c>
      <c r="EM75" s="15">
        <v>0.4810919321479066</v>
      </c>
      <c r="EN75" s="14">
        <v>4050</v>
      </c>
      <c r="EO75" s="15">
        <v>0.4699329910364633</v>
      </c>
      <c r="EP75" s="14">
        <v>26594</v>
      </c>
      <c r="EQ75" s="17">
        <v>0.41259236746009326</v>
      </c>
      <c r="ER75" s="14">
        <v>6407</v>
      </c>
      <c r="ES75" s="15">
        <v>0.540872284242019</v>
      </c>
      <c r="ET75" s="14">
        <v>9373</v>
      </c>
      <c r="EU75" s="15">
        <v>0.5818912801359837</v>
      </c>
      <c r="EV75" s="14">
        <v>3562</v>
      </c>
      <c r="EW75" s="15">
        <v>0.41083487598253776</v>
      </c>
      <c r="EX75" s="16">
        <v>26979</v>
      </c>
      <c r="EY75" s="17">
        <v>0.41689407654693833</v>
      </c>
      <c r="EZ75" s="14">
        <v>6885</v>
      </c>
      <c r="FA75" s="15">
        <v>0.5654552428008144</v>
      </c>
      <c r="FB75" s="14">
        <v>9636</v>
      </c>
      <c r="FC75" s="15">
        <v>0.5875444957031694</v>
      </c>
      <c r="FD75" s="14">
        <v>3617</v>
      </c>
      <c r="FE75" s="15">
        <v>0.41172499911781346</v>
      </c>
      <c r="FF75" s="14">
        <v>28267</v>
      </c>
      <c r="FG75" s="17">
        <v>0.42784408778409544</v>
      </c>
      <c r="FH75" s="14">
        <v>6544</v>
      </c>
      <c r="FI75" s="15">
        <v>0.5441620245754347</v>
      </c>
      <c r="FJ75" s="14">
        <v>9988</v>
      </c>
      <c r="FK75" s="15">
        <v>0.6110770876070899</v>
      </c>
      <c r="FL75" s="14">
        <v>3643</v>
      </c>
      <c r="FM75" s="15">
        <v>0.41541138612619477</v>
      </c>
      <c r="FN75" s="14">
        <v>28199</v>
      </c>
      <c r="FO75" s="17">
        <v>0.43063861083885574</v>
      </c>
      <c r="FP75" s="14">
        <v>6303</v>
      </c>
      <c r="FQ75" s="15">
        <v>0.5226389827486847</v>
      </c>
      <c r="FR75" s="14">
        <v>10465</v>
      </c>
      <c r="FS75" s="15">
        <v>0.6304114330670525</v>
      </c>
      <c r="FT75" s="14">
        <v>3805</v>
      </c>
      <c r="FU75" s="15">
        <v>0.4250114490600601</v>
      </c>
      <c r="FV75" s="14">
        <v>29269</v>
      </c>
      <c r="FW75" s="17">
        <v>0.44011938815450447</v>
      </c>
      <c r="FX75" s="14">
        <v>6095</v>
      </c>
      <c r="FY75" s="15">
        <v>0.5168819846911344</v>
      </c>
      <c r="FZ75" s="14">
        <v>10684</v>
      </c>
      <c r="GA75" s="15">
        <v>0.6533993092950394</v>
      </c>
      <c r="GB75" s="14">
        <v>3854</v>
      </c>
      <c r="GC75" s="15">
        <v>0.4394531806763748</v>
      </c>
      <c r="GD75" s="14">
        <v>29963</v>
      </c>
      <c r="GE75" s="17">
        <v>0.4576395160564832</v>
      </c>
      <c r="GF75" s="66">
        <v>6717</v>
      </c>
      <c r="GG75" s="15">
        <f>((GF75*100)/GF79)</f>
        <v>0.5794804647490266</v>
      </c>
      <c r="GH75" s="14">
        <v>10961.25</v>
      </c>
      <c r="GI75" s="15">
        <f>((GH75*100)/GH79)</f>
        <v>0.681530227719231</v>
      </c>
      <c r="GJ75" s="15">
        <v>3960</v>
      </c>
      <c r="GK75" s="15">
        <f>((GJ75*100)/GJ79)</f>
        <v>0.45380916064213994</v>
      </c>
      <c r="GL75" s="15">
        <v>31143.25</v>
      </c>
      <c r="GM75" s="56">
        <f>(GL75*100)/GL79</f>
        <v>0.4821709797422621</v>
      </c>
      <c r="GN75" s="73">
        <v>6913.25</v>
      </c>
      <c r="GO75" s="15">
        <f>((GN75*100)/GN79)</f>
        <v>0.6137789410321199</v>
      </c>
      <c r="GP75" s="16">
        <v>10742.75</v>
      </c>
      <c r="GQ75" s="15">
        <f>((GP75*100)/GP79)</f>
        <v>0.7070326807021262</v>
      </c>
      <c r="GR75" s="16">
        <v>3902.75</v>
      </c>
      <c r="GS75" s="15">
        <f>((GR75*100)/GR79)</f>
        <v>0.46670493342182523</v>
      </c>
      <c r="GT75" s="15">
        <v>31289.75</v>
      </c>
      <c r="GU75" s="56">
        <f>(GT75*100)/GT79</f>
        <v>0.5062995477490485</v>
      </c>
      <c r="GV75" s="73">
        <v>65509</v>
      </c>
      <c r="GW75" s="56">
        <f>(GV75*100)/GV79</f>
        <v>3.8939238762223307</v>
      </c>
      <c r="GX75" s="85">
        <v>61399</v>
      </c>
      <c r="GY75" s="56">
        <f>(GX75*100)/GX79</f>
        <v>7.5601404189666574</v>
      </c>
      <c r="GZ75" s="85">
        <v>39981</v>
      </c>
      <c r="HA75" s="56">
        <f>(GZ75*100)/GZ79</f>
        <v>4.399109637198064</v>
      </c>
      <c r="HB75" s="101">
        <v>265455</v>
      </c>
      <c r="HC75" s="56">
        <f>(HB75*100)/HB79</f>
        <v>4.236768070006146</v>
      </c>
      <c r="HD75" s="73">
        <v>7521.000000000001</v>
      </c>
      <c r="HE75" s="56">
        <f>(HD75*100)/HD79</f>
        <v>0.6224946009704908</v>
      </c>
      <c r="HF75" s="85">
        <v>10884.000000000002</v>
      </c>
      <c r="HG75" s="56">
        <f>(HF75*100)/HF79</f>
        <v>0.6864084783177317</v>
      </c>
      <c r="HH75" s="85">
        <v>3647.75</v>
      </c>
      <c r="HI75" s="56">
        <f>(HH75*100)/HH79</f>
        <v>0.4061652720480573</v>
      </c>
      <c r="HJ75" s="101">
        <v>32844.50000000001</v>
      </c>
      <c r="HK75" s="56">
        <f>(HJ75*100)/HJ79</f>
        <v>0.49563689159485064</v>
      </c>
    </row>
    <row r="76" spans="2:219" ht="14.25">
      <c r="B76" s="4">
        <v>91</v>
      </c>
      <c r="C76" s="3" t="s">
        <v>84</v>
      </c>
      <c r="D76" s="10">
        <v>13815</v>
      </c>
      <c r="E76" s="11">
        <v>2.083788981484973</v>
      </c>
      <c r="F76" s="12">
        <v>38943</v>
      </c>
      <c r="G76" s="11">
        <v>3.7961764315961037</v>
      </c>
      <c r="H76" s="12">
        <v>15759</v>
      </c>
      <c r="I76" s="11">
        <v>3.312753438566176</v>
      </c>
      <c r="J76" s="12">
        <v>114357</v>
      </c>
      <c r="K76" s="13">
        <v>3.153335368330318</v>
      </c>
      <c r="L76" s="10">
        <v>15558</v>
      </c>
      <c r="M76" s="11">
        <v>2.173399810292008</v>
      </c>
      <c r="N76" s="10">
        <v>39030</v>
      </c>
      <c r="O76" s="11">
        <v>3.4851543852850226</v>
      </c>
      <c r="P76" s="10">
        <v>17239</v>
      </c>
      <c r="Q76" s="11">
        <v>3.2817187761753193</v>
      </c>
      <c r="R76" s="10">
        <v>119410</v>
      </c>
      <c r="S76" s="13">
        <v>3.0210792445707986</v>
      </c>
      <c r="T76" s="10">
        <v>17800</v>
      </c>
      <c r="U76" s="11">
        <v>2.3449747717601803</v>
      </c>
      <c r="V76" s="10">
        <v>39340</v>
      </c>
      <c r="W76" s="11">
        <v>3.429556781656492</v>
      </c>
      <c r="X76" s="10">
        <v>18455</v>
      </c>
      <c r="Y76" s="11">
        <v>3.3523399169135586</v>
      </c>
      <c r="Z76" s="10">
        <v>123423</v>
      </c>
      <c r="AA76" s="13">
        <v>2.9969688662277596</v>
      </c>
      <c r="AB76" s="10">
        <v>19265</v>
      </c>
      <c r="AC76" s="11">
        <v>2.4844087713234875</v>
      </c>
      <c r="AD76" s="10">
        <v>39925</v>
      </c>
      <c r="AE76" s="11">
        <v>3.3901197856476295</v>
      </c>
      <c r="AF76" s="10">
        <v>19805</v>
      </c>
      <c r="AG76" s="11">
        <v>3.407048056494551</v>
      </c>
      <c r="AH76" s="10">
        <v>123664</v>
      </c>
      <c r="AI76" s="13">
        <v>3.07281587654667</v>
      </c>
      <c r="AJ76" s="10">
        <v>18719</v>
      </c>
      <c r="AK76" s="11">
        <v>2.5890124298598787</v>
      </c>
      <c r="AL76" s="10">
        <v>39292</v>
      </c>
      <c r="AM76" s="11">
        <v>3.508571408161188</v>
      </c>
      <c r="AN76" s="10">
        <v>19176</v>
      </c>
      <c r="AO76" s="11">
        <v>3.50308639156161</v>
      </c>
      <c r="AP76" s="10">
        <v>126837</v>
      </c>
      <c r="AQ76" s="13">
        <v>3.158110964760484</v>
      </c>
      <c r="AR76" s="10">
        <v>18724</v>
      </c>
      <c r="AS76" s="11">
        <v>2.690454089564935</v>
      </c>
      <c r="AT76" s="10">
        <v>38252</v>
      </c>
      <c r="AU76" s="11">
        <v>3.6928055359259817</v>
      </c>
      <c r="AV76" s="10">
        <v>18595</v>
      </c>
      <c r="AW76" s="11">
        <v>3.652753659628969</v>
      </c>
      <c r="AX76" s="10">
        <v>125676</v>
      </c>
      <c r="AY76" s="13">
        <v>3.319650696546587</v>
      </c>
      <c r="AZ76" s="10">
        <v>17690</v>
      </c>
      <c r="BA76" s="11">
        <v>2.7566625838764067</v>
      </c>
      <c r="BB76" s="10">
        <v>36298</v>
      </c>
      <c r="BC76" s="11">
        <v>3.8584559585602385</v>
      </c>
      <c r="BD76" s="10">
        <v>18904</v>
      </c>
      <c r="BE76" s="11">
        <v>3.9102770951754495</v>
      </c>
      <c r="BF76" s="10">
        <v>122262</v>
      </c>
      <c r="BG76" s="13">
        <v>3.48684099825946</v>
      </c>
      <c r="BH76" s="10">
        <v>18454</v>
      </c>
      <c r="BI76" s="11">
        <v>2.606427228647819</v>
      </c>
      <c r="BJ76" s="10">
        <v>39191</v>
      </c>
      <c r="BK76" s="11">
        <v>3.8207612470240937</v>
      </c>
      <c r="BL76" s="12">
        <v>19904</v>
      </c>
      <c r="BM76" s="11">
        <v>3.751027084888095</v>
      </c>
      <c r="BN76" s="12">
        <v>129513</v>
      </c>
      <c r="BO76" s="13">
        <v>3.3298427057925477</v>
      </c>
      <c r="BP76" s="10">
        <v>19125</v>
      </c>
      <c r="BQ76" s="11">
        <v>2.39163247518017</v>
      </c>
      <c r="BR76" s="10">
        <v>41613</v>
      </c>
      <c r="BS76" s="11">
        <v>3.596349462876699</v>
      </c>
      <c r="BT76" s="10">
        <v>20787</v>
      </c>
      <c r="BU76" s="11">
        <v>3.4998013294093084</v>
      </c>
      <c r="BV76" s="12">
        <v>136016</v>
      </c>
      <c r="BW76" s="13">
        <v>3.0997569028137697</v>
      </c>
      <c r="BX76" s="10">
        <v>20184</v>
      </c>
      <c r="BY76" s="11">
        <v>2.2854295937316</v>
      </c>
      <c r="BZ76" s="10">
        <v>44668</v>
      </c>
      <c r="CA76" s="11">
        <v>3.470146238991678</v>
      </c>
      <c r="CB76" s="10">
        <v>22035</v>
      </c>
      <c r="CC76" s="11">
        <v>3.3794560969774303</v>
      </c>
      <c r="CD76" s="10">
        <v>144263</v>
      </c>
      <c r="CE76" s="13">
        <v>2.9495525773495186</v>
      </c>
      <c r="CF76" s="10">
        <v>20879</v>
      </c>
      <c r="CG76" s="11">
        <v>2.1727276322170166</v>
      </c>
      <c r="CH76" s="10">
        <v>47731</v>
      </c>
      <c r="CI76" s="11">
        <v>3.4011409580570366</v>
      </c>
      <c r="CJ76" s="10">
        <v>23571</v>
      </c>
      <c r="CK76" s="11">
        <v>3.315105946684894</v>
      </c>
      <c r="CL76" s="10">
        <v>151622</v>
      </c>
      <c r="CM76" s="13">
        <v>2.8550301401115523</v>
      </c>
      <c r="CN76" s="10">
        <v>21707</v>
      </c>
      <c r="CO76" s="11">
        <v>2.0751775042995857</v>
      </c>
      <c r="CP76" s="10">
        <v>51208</v>
      </c>
      <c r="CQ76" s="11">
        <v>3.346989356667965</v>
      </c>
      <c r="CR76" s="10">
        <v>24178</v>
      </c>
      <c r="CS76" s="11">
        <v>3.1663672032562062</v>
      </c>
      <c r="CT76" s="10">
        <v>159878</v>
      </c>
      <c r="CU76" s="13">
        <v>2.765509438361735</v>
      </c>
      <c r="CV76" s="10">
        <v>22761</v>
      </c>
      <c r="CW76" s="11">
        <v>2.1092420777160394</v>
      </c>
      <c r="CX76" s="10">
        <v>53894</v>
      </c>
      <c r="CY76" s="11">
        <v>3.4281294386973946</v>
      </c>
      <c r="CZ76" s="10">
        <v>24727</v>
      </c>
      <c r="DA76" s="11">
        <v>3.117152596387547</v>
      </c>
      <c r="DB76" s="12">
        <v>167068</v>
      </c>
      <c r="DC76" s="13">
        <v>2.8016947546622104</v>
      </c>
      <c r="DD76" s="10">
        <v>23410</v>
      </c>
      <c r="DE76" s="11">
        <v>2.189258139813263</v>
      </c>
      <c r="DF76" s="10">
        <v>56350</v>
      </c>
      <c r="DG76" s="11">
        <v>3.66393968121449</v>
      </c>
      <c r="DH76" s="10">
        <v>24941</v>
      </c>
      <c r="DI76" s="11">
        <v>3.190969432403801</v>
      </c>
      <c r="DJ76" s="12">
        <v>173695</v>
      </c>
      <c r="DK76" s="13">
        <v>2.9568881133761757</v>
      </c>
      <c r="DL76" s="10">
        <v>24977</v>
      </c>
      <c r="DM76" s="11">
        <v>2.233810974355489</v>
      </c>
      <c r="DN76" s="10">
        <v>58217</v>
      </c>
      <c r="DO76" s="11">
        <v>3.669903475682327</v>
      </c>
      <c r="DP76" s="10">
        <v>25340</v>
      </c>
      <c r="DQ76" s="11">
        <v>3.1315614182735385</v>
      </c>
      <c r="DR76" s="10">
        <v>181129</v>
      </c>
      <c r="DS76" s="13">
        <v>2.9697796648408152</v>
      </c>
      <c r="DT76" s="10">
        <v>25343</v>
      </c>
      <c r="DU76" s="11">
        <v>2.174274869936444</v>
      </c>
      <c r="DV76" s="10">
        <v>56515</v>
      </c>
      <c r="DW76" s="11">
        <v>3.4779981156099744</v>
      </c>
      <c r="DX76" s="10">
        <v>26153</v>
      </c>
      <c r="DY76" s="11">
        <v>3.0924604647972926</v>
      </c>
      <c r="DZ76" s="12">
        <v>182718</v>
      </c>
      <c r="EA76" s="13">
        <v>2.864334227820527</v>
      </c>
      <c r="EB76" s="10">
        <v>26220</v>
      </c>
      <c r="EC76" s="11">
        <v>2.224414776154477</v>
      </c>
      <c r="ED76" s="10">
        <v>57312</v>
      </c>
      <c r="EE76" s="11">
        <v>3.5577649498820225</v>
      </c>
      <c r="EF76" s="10">
        <v>26464</v>
      </c>
      <c r="EG76" s="11">
        <v>3.093449914376056</v>
      </c>
      <c r="EH76" s="12">
        <v>187763</v>
      </c>
      <c r="EI76" s="13">
        <v>2.93879420270438</v>
      </c>
      <c r="EJ76" s="10">
        <v>26761</v>
      </c>
      <c r="EK76" s="11">
        <v>2.252398976189935</v>
      </c>
      <c r="EL76" s="10">
        <v>57968</v>
      </c>
      <c r="EM76" s="11">
        <v>3.5993723699986897</v>
      </c>
      <c r="EN76" s="10">
        <v>27334</v>
      </c>
      <c r="EO76" s="11">
        <v>3.171641574565602</v>
      </c>
      <c r="EP76" s="10">
        <v>193590</v>
      </c>
      <c r="EQ76" s="13">
        <v>3.003450267601694</v>
      </c>
      <c r="ER76" s="10">
        <v>27312</v>
      </c>
      <c r="ES76" s="11">
        <v>2.305650667585145</v>
      </c>
      <c r="ET76" s="10">
        <v>58781</v>
      </c>
      <c r="EU76" s="11">
        <v>3.6492213098979254</v>
      </c>
      <c r="EV76" s="10">
        <v>27959</v>
      </c>
      <c r="EW76" s="11">
        <v>3.224742363165574</v>
      </c>
      <c r="EX76" s="12">
        <v>198615</v>
      </c>
      <c r="EY76" s="13">
        <v>3.0691062312676585</v>
      </c>
      <c r="EZ76" s="10">
        <v>28616</v>
      </c>
      <c r="FA76" s="11">
        <v>2.350191318516791</v>
      </c>
      <c r="FB76" s="10">
        <v>59397</v>
      </c>
      <c r="FC76" s="11">
        <v>3.6216667093483963</v>
      </c>
      <c r="FD76" s="10">
        <v>28611</v>
      </c>
      <c r="FE76" s="11">
        <v>3.2568050731987173</v>
      </c>
      <c r="FF76" s="10">
        <v>202797</v>
      </c>
      <c r="FG76" s="13">
        <v>3.0694979117115793</v>
      </c>
      <c r="FH76" s="10">
        <v>29355</v>
      </c>
      <c r="FI76" s="11">
        <v>2.440995756633846</v>
      </c>
      <c r="FJ76" s="10">
        <v>59764</v>
      </c>
      <c r="FK76" s="11">
        <v>3.6564288209601643</v>
      </c>
      <c r="FL76" s="10">
        <v>29436</v>
      </c>
      <c r="FM76" s="11">
        <v>3.35658785671443</v>
      </c>
      <c r="FN76" s="10">
        <v>207139</v>
      </c>
      <c r="FO76" s="13">
        <v>3.1633054792918096</v>
      </c>
      <c r="FP76" s="10">
        <v>29852</v>
      </c>
      <c r="FQ76" s="11">
        <v>2.4753004780285157</v>
      </c>
      <c r="FR76" s="10">
        <v>60573</v>
      </c>
      <c r="FS76" s="11">
        <v>3.6489165537668966</v>
      </c>
      <c r="FT76" s="10">
        <v>29323</v>
      </c>
      <c r="FU76" s="11">
        <v>3.2753247623621924</v>
      </c>
      <c r="FV76" s="10">
        <v>209853</v>
      </c>
      <c r="FW76" s="13">
        <v>3.1555698507768364</v>
      </c>
      <c r="FX76" s="10">
        <v>29773</v>
      </c>
      <c r="FY76" s="11">
        <v>2.5248773306331658</v>
      </c>
      <c r="FZ76" s="10">
        <v>59866</v>
      </c>
      <c r="GA76" s="11">
        <v>3.6612133143257983</v>
      </c>
      <c r="GB76" s="10">
        <v>29530</v>
      </c>
      <c r="GC76" s="11">
        <v>3.3671646147829133</v>
      </c>
      <c r="GD76" s="10">
        <v>210902</v>
      </c>
      <c r="GE76" s="13">
        <v>3.221209131774002</v>
      </c>
      <c r="GF76" s="65">
        <v>29544.75</v>
      </c>
      <c r="GG76" s="11">
        <f>((GF76*100)/GF79)</f>
        <v>2.5488470241020997</v>
      </c>
      <c r="GH76" s="10">
        <v>58158</v>
      </c>
      <c r="GI76" s="11">
        <f>((GH76*100)/GH79)</f>
        <v>3.616050631423883</v>
      </c>
      <c r="GJ76" s="11">
        <v>29180.25</v>
      </c>
      <c r="GK76" s="11">
        <f>((GJ76*100)/GJ79)</f>
        <v>3.3440062524817686</v>
      </c>
      <c r="GL76" s="11">
        <v>206792.25</v>
      </c>
      <c r="GM76" s="55">
        <f>(GL76*100)/GL79</f>
        <v>3.2016318716128467</v>
      </c>
      <c r="GN76" s="72">
        <v>28253.5</v>
      </c>
      <c r="GO76" s="11">
        <f>((GN76*100)/GN79)</f>
        <v>2.5084299440134523</v>
      </c>
      <c r="GP76" s="12">
        <v>57144.5</v>
      </c>
      <c r="GQ76" s="11">
        <f>((GP76*100)/GP79)</f>
        <v>3.7609577642952363</v>
      </c>
      <c r="GR76" s="12">
        <v>28472.5</v>
      </c>
      <c r="GS76" s="11">
        <f>((GR76*100)/GR79)</f>
        <v>3.404844332035851</v>
      </c>
      <c r="GT76" s="11">
        <v>203690.75</v>
      </c>
      <c r="GU76" s="55">
        <f>(GT76*100)/GT79</f>
        <v>3.2959206962556267</v>
      </c>
      <c r="GV76" s="82">
        <v>1669</v>
      </c>
      <c r="GW76" s="83">
        <f>(GV76*100)/GV79</f>
        <v>0.0992071158072184</v>
      </c>
      <c r="GX76" s="84">
        <v>1635</v>
      </c>
      <c r="GY76" s="83">
        <f>(GX76*100)/GX79</f>
        <v>0.20131972157544073</v>
      </c>
      <c r="GZ76" s="84">
        <v>797</v>
      </c>
      <c r="HA76" s="83">
        <f>(GZ76*100)/GZ79</f>
        <v>0.08769391413038335</v>
      </c>
      <c r="HB76" s="99">
        <v>6076</v>
      </c>
      <c r="HC76" s="83">
        <f>(HB76*100)/HB79</f>
        <v>0.09697539241437285</v>
      </c>
      <c r="HD76" s="82">
        <v>30704.500000000022</v>
      </c>
      <c r="HE76" s="83">
        <f>(HD76*100)/HD79</f>
        <v>2.5413356568938235</v>
      </c>
      <c r="HF76" s="84">
        <v>58618.25</v>
      </c>
      <c r="HG76" s="83">
        <f>(HF76*100)/HF79</f>
        <v>3.6968085064450906</v>
      </c>
      <c r="HH76" s="84">
        <v>28735.500000000007</v>
      </c>
      <c r="HI76" s="83">
        <f>(HH76*100)/HH79</f>
        <v>3.1996058323451315</v>
      </c>
      <c r="HJ76" s="99">
        <v>208123.75000000003</v>
      </c>
      <c r="HK76" s="83">
        <f>(HJ76*100)/HJ79</f>
        <v>3.1406722135232314</v>
      </c>
    </row>
    <row r="77" spans="2:219" ht="14.25">
      <c r="B77" s="19">
        <v>92</v>
      </c>
      <c r="C77" s="20" t="s">
        <v>85</v>
      </c>
      <c r="D77" s="14">
        <v>7542</v>
      </c>
      <c r="E77" s="15">
        <v>1.1375994569930994</v>
      </c>
      <c r="F77" s="16">
        <v>17078</v>
      </c>
      <c r="G77" s="15">
        <v>1.6647690496057896</v>
      </c>
      <c r="H77" s="16">
        <v>7843</v>
      </c>
      <c r="I77" s="15">
        <v>1.6487039290992145</v>
      </c>
      <c r="J77" s="16">
        <v>48047</v>
      </c>
      <c r="K77" s="17">
        <v>1.324871275410922</v>
      </c>
      <c r="L77" s="14">
        <v>7941</v>
      </c>
      <c r="M77" s="15">
        <v>1.1093307554652805</v>
      </c>
      <c r="N77" s="14">
        <v>19173</v>
      </c>
      <c r="O77" s="15">
        <v>1.7120385608267932</v>
      </c>
      <c r="P77" s="14">
        <v>7585</v>
      </c>
      <c r="Q77" s="15">
        <v>1.4439258029636173</v>
      </c>
      <c r="R77" s="14">
        <v>50834</v>
      </c>
      <c r="S77" s="17">
        <v>1.2861028583746084</v>
      </c>
      <c r="T77" s="14">
        <v>8053</v>
      </c>
      <c r="U77" s="15">
        <v>1.0609034739879062</v>
      </c>
      <c r="V77" s="14">
        <v>19438</v>
      </c>
      <c r="W77" s="15">
        <v>1.6945532466151216</v>
      </c>
      <c r="X77" s="14">
        <v>7125</v>
      </c>
      <c r="Y77" s="15">
        <v>1.2942520676244436</v>
      </c>
      <c r="Z77" s="14">
        <v>51098</v>
      </c>
      <c r="AA77" s="17">
        <v>1.2407664302966714</v>
      </c>
      <c r="AB77" s="14">
        <v>10140</v>
      </c>
      <c r="AC77" s="15">
        <v>1.3076514373849035</v>
      </c>
      <c r="AD77" s="14">
        <v>20869</v>
      </c>
      <c r="AE77" s="15">
        <v>1.7720328066795337</v>
      </c>
      <c r="AF77" s="14">
        <v>7089</v>
      </c>
      <c r="AG77" s="15">
        <v>1.2195184888911825</v>
      </c>
      <c r="AH77" s="14">
        <v>52718</v>
      </c>
      <c r="AI77" s="17">
        <v>1.309942322582056</v>
      </c>
      <c r="AJ77" s="14">
        <v>9746</v>
      </c>
      <c r="AK77" s="15">
        <v>1.347962772659564</v>
      </c>
      <c r="AL77" s="14">
        <v>20398</v>
      </c>
      <c r="AM77" s="15">
        <v>1.8214353961028176</v>
      </c>
      <c r="AN77" s="14">
        <v>7162</v>
      </c>
      <c r="AO77" s="15">
        <v>1.3083596545872054</v>
      </c>
      <c r="AP77" s="14">
        <v>53808</v>
      </c>
      <c r="AQ77" s="17">
        <v>1.339763907943519</v>
      </c>
      <c r="AR77" s="14">
        <v>9820</v>
      </c>
      <c r="AS77" s="15">
        <v>1.4110371266571065</v>
      </c>
      <c r="AT77" s="14">
        <v>19399</v>
      </c>
      <c r="AU77" s="15">
        <v>1.8727578843309662</v>
      </c>
      <c r="AV77" s="14">
        <v>7194</v>
      </c>
      <c r="AW77" s="15">
        <v>1.413170735540242</v>
      </c>
      <c r="AX77" s="14">
        <v>52876</v>
      </c>
      <c r="AY77" s="17">
        <v>1.3966855265173728</v>
      </c>
      <c r="AZ77" s="14">
        <v>9673</v>
      </c>
      <c r="BA77" s="15">
        <v>1.5073599306860646</v>
      </c>
      <c r="BB77" s="14">
        <v>19097</v>
      </c>
      <c r="BC77" s="15">
        <v>2.029999819291004</v>
      </c>
      <c r="BD77" s="14">
        <v>7384</v>
      </c>
      <c r="BE77" s="15">
        <v>1.5273744218565128</v>
      </c>
      <c r="BF77" s="14">
        <v>52069</v>
      </c>
      <c r="BG77" s="17">
        <v>1.4849775395329032</v>
      </c>
      <c r="BH77" s="14">
        <v>10191</v>
      </c>
      <c r="BI77" s="15">
        <v>1.4393681525495785</v>
      </c>
      <c r="BJ77" s="14">
        <v>23175</v>
      </c>
      <c r="BK77" s="15">
        <v>2.259348878563532</v>
      </c>
      <c r="BL77" s="16">
        <v>8444</v>
      </c>
      <c r="BM77" s="15">
        <v>1.5913219807473409</v>
      </c>
      <c r="BN77" s="16">
        <v>60482</v>
      </c>
      <c r="BO77" s="17">
        <v>1.5550218629152661</v>
      </c>
      <c r="BP77" s="14">
        <v>10885</v>
      </c>
      <c r="BQ77" s="15">
        <v>1.361198404828034</v>
      </c>
      <c r="BR77" s="14">
        <v>26700</v>
      </c>
      <c r="BS77" s="15">
        <v>2.307512812313649</v>
      </c>
      <c r="BT77" s="14">
        <v>9146</v>
      </c>
      <c r="BU77" s="15">
        <v>1.5398654427660334</v>
      </c>
      <c r="BV77" s="16">
        <v>68088</v>
      </c>
      <c r="BW77" s="17">
        <v>1.5517016233294902</v>
      </c>
      <c r="BX77" s="14">
        <v>12591</v>
      </c>
      <c r="BY77" s="15">
        <v>1.4256759817020699</v>
      </c>
      <c r="BZ77" s="14">
        <v>31608</v>
      </c>
      <c r="CA77" s="15">
        <v>2.455547199830952</v>
      </c>
      <c r="CB77" s="14">
        <v>9896</v>
      </c>
      <c r="CC77" s="15">
        <v>1.5177262326157772</v>
      </c>
      <c r="CD77" s="14">
        <v>78098</v>
      </c>
      <c r="CE77" s="17">
        <v>1.5967653326621705</v>
      </c>
      <c r="CF77" s="14">
        <v>13911</v>
      </c>
      <c r="CG77" s="15">
        <v>1.4476178979726482</v>
      </c>
      <c r="CH77" s="14">
        <v>35589</v>
      </c>
      <c r="CI77" s="15">
        <v>2.535945309260059</v>
      </c>
      <c r="CJ77" s="14">
        <v>10571</v>
      </c>
      <c r="CK77" s="15">
        <v>1.4867415452210775</v>
      </c>
      <c r="CL77" s="14">
        <v>86987</v>
      </c>
      <c r="CM77" s="17">
        <v>1.6379582567034046</v>
      </c>
      <c r="CN77" s="14">
        <v>15098</v>
      </c>
      <c r="CO77" s="15">
        <v>1.4433606652192907</v>
      </c>
      <c r="CP77" s="14">
        <v>39789</v>
      </c>
      <c r="CQ77" s="15">
        <v>2.6006358286295437</v>
      </c>
      <c r="CR77" s="14">
        <v>11860</v>
      </c>
      <c r="CS77" s="15">
        <v>1.553193607023683</v>
      </c>
      <c r="CT77" s="14">
        <v>95983</v>
      </c>
      <c r="CU77" s="17">
        <v>1.6602777894536735</v>
      </c>
      <c r="CV77" s="14">
        <v>16321</v>
      </c>
      <c r="CW77" s="15">
        <v>1.5124528777471764</v>
      </c>
      <c r="CX77" s="14">
        <v>41233</v>
      </c>
      <c r="CY77" s="15">
        <v>2.6227791803504967</v>
      </c>
      <c r="CZ77" s="14">
        <v>12418</v>
      </c>
      <c r="DA77" s="15">
        <v>1.5654467158143146</v>
      </c>
      <c r="DB77" s="16">
        <v>102657</v>
      </c>
      <c r="DC77" s="17">
        <v>1.7215360118595933</v>
      </c>
      <c r="DD77" s="14">
        <v>16437</v>
      </c>
      <c r="DE77" s="15">
        <v>1.5371566016279627</v>
      </c>
      <c r="DF77" s="14">
        <v>41932</v>
      </c>
      <c r="DG77" s="15">
        <v>2.7264652832774803</v>
      </c>
      <c r="DH77" s="14">
        <v>12948</v>
      </c>
      <c r="DI77" s="15">
        <v>1.6565764087552393</v>
      </c>
      <c r="DJ77" s="16">
        <v>106400</v>
      </c>
      <c r="DK77" s="17">
        <v>1.811295058943695</v>
      </c>
      <c r="DL77" s="14">
        <v>17391</v>
      </c>
      <c r="DM77" s="15">
        <v>1.5553591966615807</v>
      </c>
      <c r="DN77" s="14">
        <v>42336</v>
      </c>
      <c r="DO77" s="15">
        <v>2.6687914792326466</v>
      </c>
      <c r="DP77" s="14">
        <v>14276</v>
      </c>
      <c r="DQ77" s="15">
        <v>1.764252991605092</v>
      </c>
      <c r="DR77" s="14">
        <v>110597</v>
      </c>
      <c r="DS77" s="17">
        <v>1.8133414394845642</v>
      </c>
      <c r="DT77" s="14">
        <v>18734</v>
      </c>
      <c r="DU77" s="15">
        <v>1.6072629686062951</v>
      </c>
      <c r="DV77" s="14">
        <v>42682</v>
      </c>
      <c r="DW77" s="15">
        <v>2.626699381942226</v>
      </c>
      <c r="DX77" s="14">
        <v>14768</v>
      </c>
      <c r="DY77" s="15">
        <v>1.7462415839149015</v>
      </c>
      <c r="DZ77" s="16">
        <v>114549</v>
      </c>
      <c r="EA77" s="17">
        <v>1.795699501212872</v>
      </c>
      <c r="EB77" s="14">
        <v>18689</v>
      </c>
      <c r="EC77" s="15">
        <v>1.5855105931178881</v>
      </c>
      <c r="ED77" s="14">
        <v>43612</v>
      </c>
      <c r="EE77" s="15">
        <v>2.707308155259889</v>
      </c>
      <c r="EF77" s="14">
        <v>15416</v>
      </c>
      <c r="EG77" s="15">
        <v>1.8020187379089054</v>
      </c>
      <c r="EH77" s="16">
        <v>116272</v>
      </c>
      <c r="EI77" s="17">
        <v>1.8198445888532016</v>
      </c>
      <c r="EJ77" s="14">
        <v>18444</v>
      </c>
      <c r="EK77" s="15">
        <v>1.5523802068998604</v>
      </c>
      <c r="EL77" s="14">
        <v>43603</v>
      </c>
      <c r="EM77" s="15">
        <v>2.707415012576816</v>
      </c>
      <c r="EN77" s="14">
        <v>15390</v>
      </c>
      <c r="EO77" s="15">
        <v>1.7857453659385607</v>
      </c>
      <c r="EP77" s="14">
        <v>116452</v>
      </c>
      <c r="EQ77" s="17">
        <v>1.8066934788096103</v>
      </c>
      <c r="ER77" s="14">
        <v>18166</v>
      </c>
      <c r="ES77" s="15">
        <v>1.533554848687454</v>
      </c>
      <c r="ET77" s="14">
        <v>43324</v>
      </c>
      <c r="EU77" s="15">
        <v>2.689625287593231</v>
      </c>
      <c r="EV77" s="14">
        <v>15072</v>
      </c>
      <c r="EW77" s="15">
        <v>1.7383782287503677</v>
      </c>
      <c r="EX77" s="16">
        <v>115331</v>
      </c>
      <c r="EY77" s="17">
        <v>1.7821568902566791</v>
      </c>
      <c r="EZ77" s="14">
        <v>19318</v>
      </c>
      <c r="FA77" s="15">
        <v>1.5865598228650881</v>
      </c>
      <c r="FB77" s="14">
        <v>43203</v>
      </c>
      <c r="FC77" s="15">
        <v>2.6342553806417626</v>
      </c>
      <c r="FD77" s="14">
        <v>15412</v>
      </c>
      <c r="FE77" s="15">
        <v>1.7543560095116784</v>
      </c>
      <c r="FF77" s="14">
        <v>117427</v>
      </c>
      <c r="FG77" s="17">
        <v>1.7773533695200403</v>
      </c>
      <c r="FH77" s="14">
        <v>18942</v>
      </c>
      <c r="FI77" s="15">
        <v>1.5751095766362904</v>
      </c>
      <c r="FJ77" s="14">
        <v>43154</v>
      </c>
      <c r="FK77" s="15">
        <v>2.6402103162391226</v>
      </c>
      <c r="FL77" s="14">
        <v>15405</v>
      </c>
      <c r="FM77" s="15">
        <v>1.7566325564847736</v>
      </c>
      <c r="FN77" s="14">
        <v>117755</v>
      </c>
      <c r="FO77" s="17">
        <v>1.798285386692062</v>
      </c>
      <c r="FP77" s="14">
        <v>18822</v>
      </c>
      <c r="FQ77" s="15">
        <v>1.5607029879891707</v>
      </c>
      <c r="FR77" s="14">
        <v>43523</v>
      </c>
      <c r="FS77" s="15">
        <v>2.621824825740786</v>
      </c>
      <c r="FT77" s="14">
        <v>15526</v>
      </c>
      <c r="FU77" s="15">
        <v>1.7342254292001296</v>
      </c>
      <c r="FV77" s="14">
        <v>118617</v>
      </c>
      <c r="FW77" s="17">
        <v>1.7836496451782724</v>
      </c>
      <c r="FX77" s="14">
        <v>19139</v>
      </c>
      <c r="FY77" s="15">
        <v>1.623068794914458</v>
      </c>
      <c r="FZ77" s="14">
        <v>42573</v>
      </c>
      <c r="GA77" s="15">
        <v>2.603628677893833</v>
      </c>
      <c r="GB77" s="14">
        <v>15348</v>
      </c>
      <c r="GC77" s="15">
        <v>1.75005900804904</v>
      </c>
      <c r="GD77" s="14">
        <v>117199</v>
      </c>
      <c r="GE77" s="17">
        <v>1.7900375009946858</v>
      </c>
      <c r="GF77" s="66">
        <v>19517</v>
      </c>
      <c r="GG77" s="15">
        <f>((GF77*100)/GF79)</f>
        <v>1.6837457541323138</v>
      </c>
      <c r="GH77" s="14">
        <v>41101.75</v>
      </c>
      <c r="GI77" s="15">
        <f>((GH77*100)/GH79)</f>
        <v>2.555555710996365</v>
      </c>
      <c r="GJ77" s="15">
        <v>14691.25</v>
      </c>
      <c r="GK77" s="15">
        <f>((GJ77*100)/GJ79)</f>
        <v>1.6835918765868279</v>
      </c>
      <c r="GL77" s="15">
        <v>114081.5</v>
      </c>
      <c r="GM77" s="56">
        <f>(GL77*100)/GL79</f>
        <v>1.766250748572062</v>
      </c>
      <c r="GN77" s="73">
        <v>17777.5</v>
      </c>
      <c r="GO77" s="15">
        <f>((GN77*100)/GN79)</f>
        <v>1.5783394386429699</v>
      </c>
      <c r="GP77" s="16">
        <v>35863.25</v>
      </c>
      <c r="GQ77" s="15">
        <f>((GP77*100)/GP79)</f>
        <v>2.3603350898224873</v>
      </c>
      <c r="GR77" s="16">
        <v>13694</v>
      </c>
      <c r="GS77" s="15">
        <f>((GR77*100)/GR79)</f>
        <v>1.6375779535656843</v>
      </c>
      <c r="GT77" s="15">
        <v>101246.75</v>
      </c>
      <c r="GU77" s="56">
        <f>(GT77*100)/GT79</f>
        <v>1.6382739950322702</v>
      </c>
      <c r="GV77" s="73">
        <v>13893</v>
      </c>
      <c r="GW77" s="56">
        <f>(GV77*100)/GV79</f>
        <v>0.8258145355959768</v>
      </c>
      <c r="GX77" s="85">
        <v>7281</v>
      </c>
      <c r="GY77" s="56">
        <f>(GX77*100)/GX79</f>
        <v>0.8965192004836599</v>
      </c>
      <c r="GZ77" s="85">
        <v>7973</v>
      </c>
      <c r="HA77" s="56">
        <f>(GZ77*100)/GZ79</f>
        <v>0.8772692313193808</v>
      </c>
      <c r="HB77" s="101">
        <v>43495</v>
      </c>
      <c r="HC77" s="56">
        <f>(HB77*100)/HB79</f>
        <v>0.6941976124198728</v>
      </c>
      <c r="HD77" s="73">
        <v>21854.50000000002</v>
      </c>
      <c r="HE77" s="56">
        <f>(HD77*100)/HD79</f>
        <v>1.8088430071678767</v>
      </c>
      <c r="HF77" s="85">
        <v>38171.25000000002</v>
      </c>
      <c r="HG77" s="56">
        <f>(HF77*100)/HF79</f>
        <v>2.4073015093702432</v>
      </c>
      <c r="HH77" s="85">
        <v>13691.999999999998</v>
      </c>
      <c r="HI77" s="56">
        <f>(HH77*100)/HH79</f>
        <v>1.5245603193426083</v>
      </c>
      <c r="HJ77" s="101">
        <v>110229.75000000004</v>
      </c>
      <c r="HK77" s="56">
        <f>(HJ77*100)/HJ79</f>
        <v>1.663411854382849</v>
      </c>
    </row>
    <row r="78" spans="2:219" ht="14.25">
      <c r="B78" s="4">
        <v>93</v>
      </c>
      <c r="C78" s="3" t="s">
        <v>86</v>
      </c>
      <c r="D78" s="10">
        <v>11071</v>
      </c>
      <c r="E78" s="11">
        <v>1.6698970549417398</v>
      </c>
      <c r="F78" s="12">
        <v>20882</v>
      </c>
      <c r="G78" s="11">
        <v>2.0355842191045848</v>
      </c>
      <c r="H78" s="12">
        <v>8061</v>
      </c>
      <c r="I78" s="11">
        <v>1.6945304567727615</v>
      </c>
      <c r="J78" s="12">
        <v>62670</v>
      </c>
      <c r="K78" s="13">
        <v>1.7280929679272894</v>
      </c>
      <c r="L78" s="10">
        <v>11885</v>
      </c>
      <c r="M78" s="11">
        <v>1.6602941731148293</v>
      </c>
      <c r="N78" s="10">
        <v>22336</v>
      </c>
      <c r="O78" s="11">
        <v>1.9944762579996482</v>
      </c>
      <c r="P78" s="10">
        <v>9780</v>
      </c>
      <c r="Q78" s="11">
        <v>1.8617790841112956</v>
      </c>
      <c r="R78" s="10">
        <v>68902</v>
      </c>
      <c r="S78" s="13">
        <v>1.743224203244428</v>
      </c>
      <c r="T78" s="10">
        <v>12004</v>
      </c>
      <c r="U78" s="11">
        <v>1.5814088292252362</v>
      </c>
      <c r="V78" s="10">
        <v>22038</v>
      </c>
      <c r="W78" s="11">
        <v>1.9212143455553066</v>
      </c>
      <c r="X78" s="10">
        <v>9451</v>
      </c>
      <c r="Y78" s="11">
        <v>1.7167686022622617</v>
      </c>
      <c r="Z78" s="10">
        <v>69102</v>
      </c>
      <c r="AA78" s="13">
        <v>1.6779412475314217</v>
      </c>
      <c r="AB78" s="10">
        <v>11257</v>
      </c>
      <c r="AC78" s="11">
        <v>1.451699431029769</v>
      </c>
      <c r="AD78" s="10">
        <v>20251</v>
      </c>
      <c r="AE78" s="11">
        <v>1.7195570639737043</v>
      </c>
      <c r="AF78" s="10">
        <v>9179</v>
      </c>
      <c r="AG78" s="11">
        <v>1.5790605458502138</v>
      </c>
      <c r="AH78" s="10">
        <v>62727</v>
      </c>
      <c r="AI78" s="13">
        <v>1.5586469909443572</v>
      </c>
      <c r="AJ78" s="10">
        <v>10168</v>
      </c>
      <c r="AK78" s="11">
        <v>1.4063293117589213</v>
      </c>
      <c r="AL78" s="10">
        <v>18652</v>
      </c>
      <c r="AM78" s="11">
        <v>1.665526669678878</v>
      </c>
      <c r="AN78" s="10">
        <v>8560</v>
      </c>
      <c r="AO78" s="11">
        <v>1.563747367113443</v>
      </c>
      <c r="AP78" s="10">
        <v>62791</v>
      </c>
      <c r="AQ78" s="13">
        <v>1.5634313771870636</v>
      </c>
      <c r="AR78" s="10">
        <v>8693</v>
      </c>
      <c r="AS78" s="11">
        <v>1.2490983444022634</v>
      </c>
      <c r="AT78" s="10">
        <v>17731</v>
      </c>
      <c r="AU78" s="11">
        <v>1.7117310194892708</v>
      </c>
      <c r="AV78" s="10">
        <v>7799</v>
      </c>
      <c r="AW78" s="11">
        <v>1.5320153692630454</v>
      </c>
      <c r="AX78" s="10">
        <v>57415</v>
      </c>
      <c r="AY78" s="13">
        <v>1.5165802917201558</v>
      </c>
      <c r="AZ78" s="10">
        <v>7331</v>
      </c>
      <c r="BA78" s="11">
        <v>1.1424021143243606</v>
      </c>
      <c r="BB78" s="10">
        <v>15826</v>
      </c>
      <c r="BC78" s="11">
        <v>1.6822944514897331</v>
      </c>
      <c r="BD78" s="10">
        <v>7002</v>
      </c>
      <c r="BE78" s="11">
        <v>1.4483580311266662</v>
      </c>
      <c r="BF78" s="10">
        <v>50682</v>
      </c>
      <c r="BG78" s="13">
        <v>1.4454211077340953</v>
      </c>
      <c r="BH78" s="10">
        <v>8119</v>
      </c>
      <c r="BI78" s="11">
        <v>1.146720638852912</v>
      </c>
      <c r="BJ78" s="10">
        <v>17317</v>
      </c>
      <c r="BK78" s="11">
        <v>1.6882478761633088</v>
      </c>
      <c r="BL78" s="12">
        <v>7819</v>
      </c>
      <c r="BM78" s="11">
        <v>1.4735370165162789</v>
      </c>
      <c r="BN78" s="12">
        <v>56748</v>
      </c>
      <c r="BO78" s="13">
        <v>1.4590188928394485</v>
      </c>
      <c r="BP78" s="10">
        <v>12045</v>
      </c>
      <c r="BQ78" s="11">
        <v>1.5062595118193538</v>
      </c>
      <c r="BR78" s="10">
        <v>23429</v>
      </c>
      <c r="BS78" s="11">
        <v>2.024820886880018</v>
      </c>
      <c r="BT78" s="10">
        <v>10605</v>
      </c>
      <c r="BU78" s="11">
        <v>1.7855098426124847</v>
      </c>
      <c r="BV78" s="12">
        <v>74810</v>
      </c>
      <c r="BW78" s="13">
        <v>1.7048936441264124</v>
      </c>
      <c r="BX78" s="10">
        <v>13585</v>
      </c>
      <c r="BY78" s="11">
        <v>1.538226368947869</v>
      </c>
      <c r="BZ78" s="10">
        <v>25362</v>
      </c>
      <c r="CA78" s="11">
        <v>1.9703109365386169</v>
      </c>
      <c r="CB78" s="10">
        <v>11669</v>
      </c>
      <c r="CC78" s="11">
        <v>1.789647070371211</v>
      </c>
      <c r="CD78" s="10">
        <v>81583</v>
      </c>
      <c r="CE78" s="13">
        <v>1.6680184657043438</v>
      </c>
      <c r="CF78" s="10">
        <v>14874</v>
      </c>
      <c r="CG78" s="11">
        <v>1.5478303942524023</v>
      </c>
      <c r="CH78" s="10">
        <v>26371</v>
      </c>
      <c r="CI78" s="11">
        <v>1.879103480021833</v>
      </c>
      <c r="CJ78" s="10">
        <v>11130</v>
      </c>
      <c r="CK78" s="11">
        <v>1.5653612144840214</v>
      </c>
      <c r="CL78" s="10">
        <v>84010</v>
      </c>
      <c r="CM78" s="13">
        <v>1.581901584669583</v>
      </c>
      <c r="CN78" s="10">
        <v>14737</v>
      </c>
      <c r="CO78" s="11">
        <v>1.4088492597255722</v>
      </c>
      <c r="CP78" s="10">
        <v>25742</v>
      </c>
      <c r="CQ78" s="11">
        <v>1.6825144512448593</v>
      </c>
      <c r="CR78" s="10">
        <v>10639</v>
      </c>
      <c r="CS78" s="11">
        <v>1.393290622691818</v>
      </c>
      <c r="CT78" s="10">
        <v>82420</v>
      </c>
      <c r="CU78" s="13">
        <v>1.4256701229048037</v>
      </c>
      <c r="CV78" s="10">
        <v>14264</v>
      </c>
      <c r="CW78" s="11">
        <v>1.321832476452774</v>
      </c>
      <c r="CX78" s="10">
        <v>24742</v>
      </c>
      <c r="CY78" s="11">
        <v>1.5738074474385078</v>
      </c>
      <c r="CZ78" s="10">
        <v>10216</v>
      </c>
      <c r="DA78" s="11">
        <v>1.2878566314027249</v>
      </c>
      <c r="DB78" s="12">
        <v>80737</v>
      </c>
      <c r="DC78" s="13">
        <v>1.3539422834244912</v>
      </c>
      <c r="DD78" s="10">
        <v>13679</v>
      </c>
      <c r="DE78" s="11">
        <v>1.279233750299258</v>
      </c>
      <c r="DF78" s="10">
        <v>22954</v>
      </c>
      <c r="DG78" s="11">
        <v>1.4924946130008414</v>
      </c>
      <c r="DH78" s="10">
        <v>9755</v>
      </c>
      <c r="DI78" s="11">
        <v>1.2480616981315538</v>
      </c>
      <c r="DJ78" s="12">
        <v>75497</v>
      </c>
      <c r="DK78" s="13">
        <v>1.2852193897093247</v>
      </c>
      <c r="DL78" s="10">
        <v>13114</v>
      </c>
      <c r="DM78" s="11">
        <v>1.1728469038594658</v>
      </c>
      <c r="DN78" s="10">
        <v>22554</v>
      </c>
      <c r="DO78" s="11">
        <v>1.421766889234059</v>
      </c>
      <c r="DP78" s="10">
        <v>9651</v>
      </c>
      <c r="DQ78" s="11">
        <v>1.1926874209849219</v>
      </c>
      <c r="DR78" s="10">
        <v>74037</v>
      </c>
      <c r="DS78" s="13">
        <v>1.2139059843858213</v>
      </c>
      <c r="DT78" s="10">
        <v>12958</v>
      </c>
      <c r="DU78" s="11">
        <v>1.1117173880217985</v>
      </c>
      <c r="DV78" s="10">
        <v>22258</v>
      </c>
      <c r="DW78" s="11">
        <v>1.369782925900147</v>
      </c>
      <c r="DX78" s="10">
        <v>8949</v>
      </c>
      <c r="DY78" s="11">
        <v>1.058174155908346</v>
      </c>
      <c r="DZ78" s="12">
        <v>72565</v>
      </c>
      <c r="EA78" s="13">
        <v>1.1375475500049066</v>
      </c>
      <c r="EB78" s="10">
        <v>12517</v>
      </c>
      <c r="EC78" s="11">
        <v>1.0618993040856441</v>
      </c>
      <c r="ED78" s="10">
        <v>20889</v>
      </c>
      <c r="EE78" s="11">
        <v>1.2967293418147259</v>
      </c>
      <c r="EF78" s="10">
        <v>10066</v>
      </c>
      <c r="EG78" s="11">
        <v>1.1766424893481475</v>
      </c>
      <c r="EH78" s="12">
        <v>70728</v>
      </c>
      <c r="EI78" s="13">
        <v>1.1070074315433573</v>
      </c>
      <c r="EJ78" s="10">
        <v>11888</v>
      </c>
      <c r="EK78" s="11">
        <v>1.0005799121462557</v>
      </c>
      <c r="EL78" s="10">
        <v>20001</v>
      </c>
      <c r="EM78" s="11">
        <v>1.2419101361500102</v>
      </c>
      <c r="EN78" s="10">
        <v>9506</v>
      </c>
      <c r="EO78" s="11">
        <v>1.1030081513068197</v>
      </c>
      <c r="EP78" s="10">
        <v>67672</v>
      </c>
      <c r="EQ78" s="13">
        <v>1.0498966191907735</v>
      </c>
      <c r="ER78" s="10">
        <v>10991</v>
      </c>
      <c r="ES78" s="11">
        <v>0.9278488022637789</v>
      </c>
      <c r="ET78" s="10">
        <v>19469</v>
      </c>
      <c r="EU78" s="11">
        <v>1.2086675912693339</v>
      </c>
      <c r="EV78" s="10">
        <v>9076</v>
      </c>
      <c r="EW78" s="11">
        <v>1.0468100321217049</v>
      </c>
      <c r="EX78" s="12">
        <v>65464</v>
      </c>
      <c r="EY78" s="13">
        <v>1.0115850782856581</v>
      </c>
      <c r="EZ78" s="10">
        <v>10879</v>
      </c>
      <c r="FA78" s="11">
        <v>0.8934767736281859</v>
      </c>
      <c r="FB78" s="10">
        <v>19002</v>
      </c>
      <c r="FC78" s="11">
        <v>1.1586260385379434</v>
      </c>
      <c r="FD78" s="10">
        <v>8824</v>
      </c>
      <c r="FE78" s="11">
        <v>1.0044405286744778</v>
      </c>
      <c r="FF78" s="10">
        <v>64190</v>
      </c>
      <c r="FG78" s="13">
        <v>0.9715679766109275</v>
      </c>
      <c r="FH78" s="10">
        <v>10208</v>
      </c>
      <c r="FI78" s="11">
        <v>0.8488395395577686</v>
      </c>
      <c r="FJ78" s="10">
        <v>18095</v>
      </c>
      <c r="FK78" s="11">
        <v>1.107072476997426</v>
      </c>
      <c r="FL78" s="10">
        <v>8567</v>
      </c>
      <c r="FM78" s="11">
        <v>0.9768952360535577</v>
      </c>
      <c r="FN78" s="10">
        <v>62342</v>
      </c>
      <c r="FO78" s="13">
        <v>0.9520505080646812</v>
      </c>
      <c r="FP78" s="10">
        <v>9644</v>
      </c>
      <c r="FQ78" s="11">
        <v>0.7996716404296866</v>
      </c>
      <c r="FR78" s="10">
        <v>17991</v>
      </c>
      <c r="FS78" s="11">
        <v>1.0837775530157039</v>
      </c>
      <c r="FT78" s="10">
        <v>8578</v>
      </c>
      <c r="FU78" s="11">
        <v>0.9581467043461749</v>
      </c>
      <c r="FV78" s="10">
        <v>62274</v>
      </c>
      <c r="FW78" s="13">
        <v>0.9364171914972705</v>
      </c>
      <c r="FX78" s="10">
        <v>9339</v>
      </c>
      <c r="FY78" s="11">
        <v>0.7919870147712066</v>
      </c>
      <c r="FZ78" s="10">
        <v>17462</v>
      </c>
      <c r="GA78" s="11">
        <v>1.0679201365509152</v>
      </c>
      <c r="GB78" s="10">
        <v>8421</v>
      </c>
      <c r="GC78" s="11">
        <v>0.9602063400300342</v>
      </c>
      <c r="GD78" s="10">
        <v>61727</v>
      </c>
      <c r="GE78" s="13">
        <v>0.9427865837071902</v>
      </c>
      <c r="GF78" s="65">
        <v>8614.25</v>
      </c>
      <c r="GG78" s="11">
        <f>((GF78*100)/GF79)</f>
        <v>0.7431575991460924</v>
      </c>
      <c r="GH78" s="10">
        <v>15917.25</v>
      </c>
      <c r="GI78" s="11">
        <f>((GH78*100)/GH79)</f>
        <v>0.9896760877786684</v>
      </c>
      <c r="GJ78" s="11">
        <v>7687.5</v>
      </c>
      <c r="GK78" s="11">
        <f>((GJ78*100)/GJ79)</f>
        <v>0.8809742228374876</v>
      </c>
      <c r="GL78" s="11">
        <v>57677.5</v>
      </c>
      <c r="GM78" s="55">
        <f>(GL78*100)/GL79</f>
        <v>0.8929837664368465</v>
      </c>
      <c r="GN78" s="72">
        <v>7631.75</v>
      </c>
      <c r="GO78" s="11">
        <f>((GN78*100)/GN79)</f>
        <v>0.677569512634706</v>
      </c>
      <c r="GP78" s="12">
        <v>13890.25</v>
      </c>
      <c r="GQ78" s="11">
        <f>((GP78*100)/GP79)</f>
        <v>0.9141849799281104</v>
      </c>
      <c r="GR78" s="12">
        <v>6820</v>
      </c>
      <c r="GS78" s="11">
        <f>((GR78*100)/GR79)</f>
        <v>0.8155602193163405</v>
      </c>
      <c r="GT78" s="11">
        <v>50517.25</v>
      </c>
      <c r="GU78" s="55">
        <f>(GT78*100)/GT79</f>
        <v>0.8174197885417946</v>
      </c>
      <c r="GV78" s="82">
        <v>724</v>
      </c>
      <c r="GW78" s="83">
        <f>(GV78*100)/GV79</f>
        <v>0.043035321656336806</v>
      </c>
      <c r="GX78" s="84">
        <v>478</v>
      </c>
      <c r="GY78" s="83">
        <f>(GX78*100)/GX79</f>
        <v>0.058856774870373496</v>
      </c>
      <c r="GZ78" s="84">
        <v>361</v>
      </c>
      <c r="HA78" s="83">
        <f>(GZ78*100)/GZ79</f>
        <v>0.03972083187085118</v>
      </c>
      <c r="HB78" s="99">
        <v>2474</v>
      </c>
      <c r="HC78" s="83">
        <f>(HB78*100)/HB79</f>
        <v>0.03948603042020382</v>
      </c>
      <c r="HD78" s="82">
        <v>6515.749999999999</v>
      </c>
      <c r="HE78" s="83">
        <f>(HD78*100)/HD79</f>
        <v>0.5392925403900377</v>
      </c>
      <c r="HF78" s="84">
        <v>12791.749999999996</v>
      </c>
      <c r="HG78" s="83">
        <f>(HF78*100)/HF79</f>
        <v>0.8067223128005181</v>
      </c>
      <c r="HH78" s="84">
        <v>7144.500000000001</v>
      </c>
      <c r="HI78" s="83">
        <f>(HH78*100)/HH79</f>
        <v>0.7955171780268235</v>
      </c>
      <c r="HJ78" s="99">
        <v>48487</v>
      </c>
      <c r="HK78" s="83">
        <f>(HJ78*100)/HJ79</f>
        <v>0.7316885920857226</v>
      </c>
    </row>
    <row r="79" spans="2:219" s="21" customFormat="1" ht="15" customHeight="1">
      <c r="B79" s="34" t="s">
        <v>0</v>
      </c>
      <c r="C79" s="35"/>
      <c r="D79" s="36">
        <v>662975</v>
      </c>
      <c r="E79" s="37">
        <v>100</v>
      </c>
      <c r="F79" s="38">
        <v>1025848</v>
      </c>
      <c r="G79" s="37">
        <v>100</v>
      </c>
      <c r="H79" s="38">
        <v>475707</v>
      </c>
      <c r="I79" s="37">
        <v>100</v>
      </c>
      <c r="J79" s="38">
        <v>3626541</v>
      </c>
      <c r="K79" s="39">
        <v>100</v>
      </c>
      <c r="L79" s="36">
        <v>715837</v>
      </c>
      <c r="M79" s="37">
        <v>100</v>
      </c>
      <c r="N79" s="36">
        <v>1119893</v>
      </c>
      <c r="O79" s="37">
        <v>100</v>
      </c>
      <c r="P79" s="36">
        <v>525304</v>
      </c>
      <c r="Q79" s="37">
        <v>100</v>
      </c>
      <c r="R79" s="36">
        <v>3952561</v>
      </c>
      <c r="S79" s="39">
        <v>100</v>
      </c>
      <c r="T79" s="36">
        <v>759070</v>
      </c>
      <c r="U79" s="37">
        <v>100</v>
      </c>
      <c r="V79" s="36">
        <v>1147087</v>
      </c>
      <c r="W79" s="37">
        <v>100</v>
      </c>
      <c r="X79" s="36">
        <v>550511</v>
      </c>
      <c r="Y79" s="37">
        <v>100</v>
      </c>
      <c r="Z79" s="36">
        <v>4118261</v>
      </c>
      <c r="AA79" s="39">
        <v>100</v>
      </c>
      <c r="AB79" s="36">
        <v>775436</v>
      </c>
      <c r="AC79" s="37">
        <v>100</v>
      </c>
      <c r="AD79" s="36">
        <v>1177687</v>
      </c>
      <c r="AE79" s="37">
        <v>100</v>
      </c>
      <c r="AF79" s="36">
        <v>581295</v>
      </c>
      <c r="AG79" s="37">
        <v>100</v>
      </c>
      <c r="AH79" s="36">
        <v>4024452</v>
      </c>
      <c r="AI79" s="39">
        <v>100</v>
      </c>
      <c r="AJ79" s="36">
        <v>723017</v>
      </c>
      <c r="AK79" s="37">
        <v>100</v>
      </c>
      <c r="AL79" s="36">
        <v>1119886</v>
      </c>
      <c r="AM79" s="37">
        <v>100</v>
      </c>
      <c r="AN79" s="36">
        <v>547403</v>
      </c>
      <c r="AO79" s="37">
        <v>100</v>
      </c>
      <c r="AP79" s="36">
        <v>4016230</v>
      </c>
      <c r="AQ79" s="39">
        <v>100</v>
      </c>
      <c r="AR79" s="36">
        <v>695942</v>
      </c>
      <c r="AS79" s="37">
        <v>100</v>
      </c>
      <c r="AT79" s="36">
        <v>1035852</v>
      </c>
      <c r="AU79" s="37">
        <v>100</v>
      </c>
      <c r="AV79" s="36">
        <v>509068</v>
      </c>
      <c r="AW79" s="37">
        <v>100</v>
      </c>
      <c r="AX79" s="36">
        <v>3785820</v>
      </c>
      <c r="AY79" s="39">
        <v>100</v>
      </c>
      <c r="AZ79" s="36">
        <v>641718</v>
      </c>
      <c r="BA79" s="37">
        <v>100</v>
      </c>
      <c r="BB79" s="36">
        <v>940739</v>
      </c>
      <c r="BC79" s="37">
        <v>100</v>
      </c>
      <c r="BD79" s="36">
        <v>483444</v>
      </c>
      <c r="BE79" s="37">
        <v>100</v>
      </c>
      <c r="BF79" s="36">
        <v>3506383</v>
      </c>
      <c r="BG79" s="39">
        <v>100</v>
      </c>
      <c r="BH79" s="36">
        <v>708019</v>
      </c>
      <c r="BI79" s="37">
        <v>100</v>
      </c>
      <c r="BJ79" s="36">
        <v>1025738</v>
      </c>
      <c r="BK79" s="37">
        <v>100</v>
      </c>
      <c r="BL79" s="38">
        <v>530628</v>
      </c>
      <c r="BM79" s="37">
        <v>100</v>
      </c>
      <c r="BN79" s="38">
        <v>3889463</v>
      </c>
      <c r="BO79" s="39">
        <v>100</v>
      </c>
      <c r="BP79" s="36">
        <v>799663</v>
      </c>
      <c r="BQ79" s="37">
        <v>100</v>
      </c>
      <c r="BR79" s="36">
        <v>1157090</v>
      </c>
      <c r="BS79" s="37">
        <v>100</v>
      </c>
      <c r="BT79" s="36">
        <v>593948</v>
      </c>
      <c r="BU79" s="37">
        <v>100</v>
      </c>
      <c r="BV79" s="38">
        <v>4387957</v>
      </c>
      <c r="BW79" s="39">
        <v>100</v>
      </c>
      <c r="BX79" s="36">
        <v>883160</v>
      </c>
      <c r="BY79" s="37">
        <v>100</v>
      </c>
      <c r="BZ79" s="36">
        <v>1287208</v>
      </c>
      <c r="CA79" s="37">
        <v>100</v>
      </c>
      <c r="CB79" s="36">
        <v>652028</v>
      </c>
      <c r="CC79" s="37">
        <v>100</v>
      </c>
      <c r="CD79" s="36">
        <v>4891013</v>
      </c>
      <c r="CE79" s="39">
        <v>100</v>
      </c>
      <c r="CF79" s="36">
        <v>960958</v>
      </c>
      <c r="CG79" s="37">
        <v>100</v>
      </c>
      <c r="CH79" s="36">
        <v>1403382</v>
      </c>
      <c r="CI79" s="37">
        <v>100</v>
      </c>
      <c r="CJ79" s="36">
        <v>711018</v>
      </c>
      <c r="CK79" s="37">
        <v>100</v>
      </c>
      <c r="CL79" s="36">
        <v>5310697</v>
      </c>
      <c r="CM79" s="39">
        <v>100</v>
      </c>
      <c r="CN79" s="36">
        <v>1046031</v>
      </c>
      <c r="CO79" s="37">
        <v>100</v>
      </c>
      <c r="CP79" s="36">
        <v>1529972</v>
      </c>
      <c r="CQ79" s="37">
        <v>100</v>
      </c>
      <c r="CR79" s="36">
        <v>763588</v>
      </c>
      <c r="CS79" s="37">
        <v>100</v>
      </c>
      <c r="CT79" s="36">
        <v>5781141</v>
      </c>
      <c r="CU79" s="39">
        <v>100</v>
      </c>
      <c r="CV79" s="36">
        <v>1079108</v>
      </c>
      <c r="CW79" s="37">
        <v>100</v>
      </c>
      <c r="CX79" s="36">
        <v>1572111</v>
      </c>
      <c r="CY79" s="37">
        <v>100</v>
      </c>
      <c r="CZ79" s="36">
        <v>793256</v>
      </c>
      <c r="DA79" s="37">
        <v>100</v>
      </c>
      <c r="DB79" s="38">
        <v>5963105</v>
      </c>
      <c r="DC79" s="39">
        <v>100</v>
      </c>
      <c r="DD79" s="36">
        <v>1069312</v>
      </c>
      <c r="DE79" s="37">
        <v>100</v>
      </c>
      <c r="DF79" s="36">
        <v>1537962</v>
      </c>
      <c r="DG79" s="37">
        <v>100</v>
      </c>
      <c r="DH79" s="36">
        <v>781612</v>
      </c>
      <c r="DI79" s="37">
        <v>100</v>
      </c>
      <c r="DJ79" s="38">
        <v>5874250</v>
      </c>
      <c r="DK79" s="39">
        <v>100</v>
      </c>
      <c r="DL79" s="36">
        <v>1118134</v>
      </c>
      <c r="DM79" s="37">
        <v>100</v>
      </c>
      <c r="DN79" s="36">
        <v>1586336</v>
      </c>
      <c r="DO79" s="37">
        <v>100</v>
      </c>
      <c r="DP79" s="36">
        <v>809181</v>
      </c>
      <c r="DQ79" s="37">
        <v>100</v>
      </c>
      <c r="DR79" s="36">
        <v>6099072</v>
      </c>
      <c r="DS79" s="39">
        <v>100</v>
      </c>
      <c r="DT79" s="36">
        <v>1165584</v>
      </c>
      <c r="DU79" s="37">
        <v>100</v>
      </c>
      <c r="DV79" s="36">
        <v>1624929</v>
      </c>
      <c r="DW79" s="37">
        <v>100</v>
      </c>
      <c r="DX79" s="36">
        <v>845702</v>
      </c>
      <c r="DY79" s="37">
        <v>100</v>
      </c>
      <c r="DZ79" s="38">
        <v>6379074</v>
      </c>
      <c r="EA79" s="39">
        <v>100</v>
      </c>
      <c r="EB79" s="36">
        <v>1178737</v>
      </c>
      <c r="EC79" s="37">
        <v>100</v>
      </c>
      <c r="ED79" s="36">
        <v>1610899</v>
      </c>
      <c r="EE79" s="37">
        <v>100</v>
      </c>
      <c r="EF79" s="36">
        <v>855485</v>
      </c>
      <c r="EG79" s="37">
        <v>100</v>
      </c>
      <c r="EH79" s="38">
        <v>6389117</v>
      </c>
      <c r="EI79" s="39">
        <v>100</v>
      </c>
      <c r="EJ79" s="36">
        <v>1188111</v>
      </c>
      <c r="EK79" s="37">
        <v>100</v>
      </c>
      <c r="EL79" s="36">
        <v>1610503</v>
      </c>
      <c r="EM79" s="37">
        <v>100</v>
      </c>
      <c r="EN79" s="36">
        <v>861825</v>
      </c>
      <c r="EO79" s="37">
        <v>100</v>
      </c>
      <c r="EP79" s="36">
        <v>6445587</v>
      </c>
      <c r="EQ79" s="39">
        <v>100</v>
      </c>
      <c r="ER79" s="36">
        <v>1184568</v>
      </c>
      <c r="ES79" s="37">
        <v>100</v>
      </c>
      <c r="ET79" s="36">
        <v>1610782</v>
      </c>
      <c r="EU79" s="37">
        <v>100</v>
      </c>
      <c r="EV79" s="36">
        <v>867015</v>
      </c>
      <c r="EW79" s="37">
        <v>100</v>
      </c>
      <c r="EX79" s="38">
        <v>6471428</v>
      </c>
      <c r="EY79" s="39">
        <v>100</v>
      </c>
      <c r="EZ79" s="36">
        <v>1217603</v>
      </c>
      <c r="FA79" s="37">
        <v>100</v>
      </c>
      <c r="FB79" s="36">
        <v>1640046</v>
      </c>
      <c r="FC79" s="37">
        <v>100</v>
      </c>
      <c r="FD79" s="36">
        <v>878499</v>
      </c>
      <c r="FE79" s="37">
        <v>100</v>
      </c>
      <c r="FF79" s="36">
        <v>6606846</v>
      </c>
      <c r="FG79" s="39">
        <v>100</v>
      </c>
      <c r="FH79" s="36">
        <v>1202583</v>
      </c>
      <c r="FI79" s="37">
        <v>100</v>
      </c>
      <c r="FJ79" s="36">
        <v>1634491</v>
      </c>
      <c r="FK79" s="37">
        <v>100</v>
      </c>
      <c r="FL79" s="36">
        <v>876962</v>
      </c>
      <c r="FM79" s="37">
        <v>100</v>
      </c>
      <c r="FN79" s="36">
        <v>6548182</v>
      </c>
      <c r="FO79" s="39">
        <v>100</v>
      </c>
      <c r="FP79" s="36">
        <v>1205995</v>
      </c>
      <c r="FQ79" s="37">
        <v>100</v>
      </c>
      <c r="FR79" s="36">
        <v>1660027</v>
      </c>
      <c r="FS79" s="37">
        <v>100</v>
      </c>
      <c r="FT79" s="36">
        <v>895270</v>
      </c>
      <c r="FU79" s="37">
        <v>100</v>
      </c>
      <c r="FV79" s="36">
        <v>6650241</v>
      </c>
      <c r="FW79" s="39">
        <v>100</v>
      </c>
      <c r="FX79" s="36">
        <v>1179186</v>
      </c>
      <c r="FY79" s="37">
        <v>100</v>
      </c>
      <c r="FZ79" s="36">
        <v>1635141</v>
      </c>
      <c r="GA79" s="37">
        <v>100</v>
      </c>
      <c r="GB79" s="36">
        <v>876999</v>
      </c>
      <c r="GC79" s="37">
        <v>100</v>
      </c>
      <c r="GD79" s="36">
        <v>6547293</v>
      </c>
      <c r="GE79" s="39">
        <v>100</v>
      </c>
      <c r="GF79" s="70">
        <v>1159141.75</v>
      </c>
      <c r="GG79" s="37">
        <f>((GF79*100)/GF79)</f>
        <v>100</v>
      </c>
      <c r="GH79" s="36">
        <v>1608329.25</v>
      </c>
      <c r="GI79" s="37">
        <f>((GH79*100)/GH79)</f>
        <v>100</v>
      </c>
      <c r="GJ79" s="37">
        <v>872613.5</v>
      </c>
      <c r="GK79" s="37">
        <f>((GJ79*100)/GJ79)</f>
        <v>100</v>
      </c>
      <c r="GL79" s="36">
        <v>6458964</v>
      </c>
      <c r="GM79" s="59">
        <f>(GL79*100)/GL79</f>
        <v>100</v>
      </c>
      <c r="GN79" s="77">
        <v>1126342</v>
      </c>
      <c r="GO79" s="37">
        <f>((GN79*100)/GN79)</f>
        <v>100</v>
      </c>
      <c r="GP79" s="38">
        <v>1519413.5</v>
      </c>
      <c r="GQ79" s="37">
        <f>((GP79*100)/GP79)</f>
        <v>100</v>
      </c>
      <c r="GR79" s="38">
        <v>836235</v>
      </c>
      <c r="GS79" s="37">
        <f>((GR79*100)/GR79)</f>
        <v>100</v>
      </c>
      <c r="GT79" s="36">
        <v>6180086.5</v>
      </c>
      <c r="GU79" s="59">
        <f>(GT79*100)/GT79</f>
        <v>100</v>
      </c>
      <c r="GV79" s="36">
        <f>+GV74+GV72+GV70+GV63+GV59+GV53+GV51+GV47+GV45+GV42+GV18+GV14+GV12+GV9</f>
        <v>1682339</v>
      </c>
      <c r="GW79" s="59">
        <f>(GV79*100)/GV79</f>
        <v>100</v>
      </c>
      <c r="GX79" s="36">
        <f>+GX74+GX72+GX70+GX63+GX59+GX53+GX51+GX47+GX45+GX42+GX18+GX14+GX12+GX9</f>
        <v>812141</v>
      </c>
      <c r="GY79" s="59">
        <f>(GX79*100)/GX79</f>
        <v>100</v>
      </c>
      <c r="GZ79" s="36">
        <f>+GZ74+GZ72+GZ70+GZ63+GZ59+GZ53+GZ51+GZ47+GZ45+GZ42+GZ18+GZ14+GZ12+GZ9</f>
        <v>908843</v>
      </c>
      <c r="HA79" s="59">
        <f>(GZ79*100)/GZ79</f>
        <v>100</v>
      </c>
      <c r="HB79" s="36">
        <f>+HB74+HB72+HB70+HB63+HB59+HB53+HB51+HB47+HB45+HB42+HB18+HB14+HB12+HB9</f>
        <v>6265507</v>
      </c>
      <c r="HC79" s="59">
        <f>(HB79*100)/HB79</f>
        <v>100</v>
      </c>
      <c r="HD79" s="36">
        <v>1208203.25</v>
      </c>
      <c r="HE79" s="59">
        <f>(HD79*100)/HD79</f>
        <v>100</v>
      </c>
      <c r="HF79" s="36">
        <v>1585644.7500000002</v>
      </c>
      <c r="HG79" s="59">
        <f>(HF79*100)/HF79</f>
        <v>100</v>
      </c>
      <c r="HH79" s="36">
        <v>898095</v>
      </c>
      <c r="HI79" s="59">
        <f>(HH79*100)/HH79</f>
        <v>100</v>
      </c>
      <c r="HJ79" s="36">
        <v>6626726.25</v>
      </c>
      <c r="HK79" s="59">
        <f>(HJ79*100)/HJ79</f>
        <v>100</v>
      </c>
    </row>
    <row r="80" spans="195:196" ht="14.25">
      <c r="GM80" s="11"/>
      <c r="GN80" s="54"/>
    </row>
    <row r="81" spans="1:195" ht="14.25">
      <c r="A81" s="9"/>
      <c r="B81" s="43" t="s">
        <v>87</v>
      </c>
      <c r="C81" s="43"/>
      <c r="D81" s="43"/>
      <c r="E81" s="43"/>
      <c r="F81" s="43"/>
      <c r="G81" s="43"/>
      <c r="H81" s="43"/>
      <c r="I81" s="1"/>
      <c r="J81" s="1"/>
      <c r="K81" s="1"/>
      <c r="GM81" s="11"/>
    </row>
    <row r="82" spans="1:186" ht="15" customHeight="1">
      <c r="A82" s="9"/>
      <c r="B82" s="44" t="s">
        <v>94</v>
      </c>
      <c r="C82" s="8"/>
      <c r="D82" s="8"/>
      <c r="E82" s="8"/>
      <c r="F82" s="8"/>
      <c r="G82" s="8"/>
      <c r="H82" s="8"/>
      <c r="I82" s="8"/>
      <c r="J82" s="8"/>
      <c r="K82" s="8"/>
      <c r="L82" s="5"/>
      <c r="M82" s="5"/>
      <c r="N82" s="5"/>
      <c r="O82" s="5"/>
      <c r="GD82" s="48"/>
    </row>
    <row r="83" spans="1:15" ht="15" customHeight="1">
      <c r="A83" s="9"/>
      <c r="B83" s="44" t="s">
        <v>88</v>
      </c>
      <c r="C83" s="8"/>
      <c r="D83" s="8"/>
      <c r="E83" s="8"/>
      <c r="F83" s="8"/>
      <c r="G83" s="8"/>
      <c r="H83" s="8"/>
      <c r="I83" s="8"/>
      <c r="J83" s="8"/>
      <c r="K83" s="8"/>
      <c r="L83" s="5"/>
      <c r="M83" s="5"/>
      <c r="N83" s="5"/>
      <c r="O83" s="5"/>
    </row>
    <row r="84" spans="1:15" ht="17.25" customHeight="1">
      <c r="A84" s="9"/>
      <c r="B84" s="44" t="s">
        <v>89</v>
      </c>
      <c r="C84" s="8"/>
      <c r="D84" s="8"/>
      <c r="E84" s="8"/>
      <c r="F84" s="8"/>
      <c r="G84" s="8"/>
      <c r="H84" s="8"/>
      <c r="I84" s="8"/>
      <c r="J84" s="8"/>
      <c r="K84" s="8"/>
      <c r="L84" s="5"/>
      <c r="M84" s="5"/>
      <c r="N84" s="5"/>
      <c r="O84" s="5"/>
    </row>
    <row r="85" spans="1:15" ht="14.25">
      <c r="A85" s="9"/>
      <c r="B85" s="44" t="s">
        <v>90</v>
      </c>
      <c r="C85" s="8"/>
      <c r="D85" s="8"/>
      <c r="E85" s="8"/>
      <c r="F85" s="8"/>
      <c r="G85" s="8"/>
      <c r="H85" s="8"/>
      <c r="I85" s="8"/>
      <c r="J85" s="8"/>
      <c r="K85" s="8"/>
      <c r="L85" s="6"/>
      <c r="M85" s="6"/>
      <c r="N85" s="6"/>
      <c r="O85" s="6"/>
    </row>
    <row r="86" spans="1:15" ht="14.25">
      <c r="A86" s="9"/>
      <c r="B86" s="44" t="s">
        <v>91</v>
      </c>
      <c r="C86" s="8"/>
      <c r="D86" s="8"/>
      <c r="E86" s="8"/>
      <c r="F86" s="8"/>
      <c r="G86" s="8"/>
      <c r="H86" s="8"/>
      <c r="I86" s="8"/>
      <c r="J86" s="8"/>
      <c r="K86" s="8"/>
      <c r="L86" s="8"/>
      <c r="M86" s="8"/>
      <c r="N86" s="8"/>
      <c r="O86" s="8"/>
    </row>
    <row r="87" spans="1:15" ht="15" customHeight="1">
      <c r="A87" s="9"/>
      <c r="B87" s="45" t="s">
        <v>93</v>
      </c>
      <c r="C87" s="2"/>
      <c r="D87" s="2"/>
      <c r="E87" s="2"/>
      <c r="F87" s="2"/>
      <c r="G87" s="2"/>
      <c r="H87" s="2"/>
      <c r="I87" s="2"/>
      <c r="J87" s="2"/>
      <c r="K87" s="2"/>
      <c r="L87" s="6"/>
      <c r="M87" s="6"/>
      <c r="N87" s="6"/>
      <c r="O87" s="6"/>
    </row>
    <row r="88" spans="1:15" ht="15" customHeight="1">
      <c r="A88" s="9"/>
      <c r="B88" s="45" t="s">
        <v>95</v>
      </c>
      <c r="C88" s="2"/>
      <c r="D88" s="2"/>
      <c r="E88" s="2"/>
      <c r="F88" s="2"/>
      <c r="G88" s="2"/>
      <c r="H88" s="2"/>
      <c r="I88" s="2"/>
      <c r="J88" s="2"/>
      <c r="K88" s="2"/>
      <c r="L88" s="6"/>
      <c r="M88" s="6"/>
      <c r="N88" s="6"/>
      <c r="O88" s="6"/>
    </row>
    <row r="89" spans="2:15" ht="15" customHeight="1">
      <c r="B89" s="45"/>
      <c r="C89" s="2"/>
      <c r="D89" s="2"/>
      <c r="E89" s="2"/>
      <c r="F89" s="2"/>
      <c r="G89" s="2"/>
      <c r="H89" s="2"/>
      <c r="I89" s="2"/>
      <c r="J89" s="2"/>
      <c r="K89" s="2"/>
      <c r="L89" s="6"/>
      <c r="M89" s="6"/>
      <c r="N89" s="6"/>
      <c r="O89" s="6"/>
    </row>
    <row r="90" spans="1:15" ht="14.25">
      <c r="A90" s="9"/>
      <c r="B90" s="103" t="s">
        <v>107</v>
      </c>
      <c r="C90" s="2"/>
      <c r="D90" s="2"/>
      <c r="E90" s="2"/>
      <c r="F90" s="2"/>
      <c r="G90" s="2"/>
      <c r="H90" s="2"/>
      <c r="I90" s="2"/>
      <c r="J90" s="2"/>
      <c r="K90" s="2"/>
      <c r="L90" s="2"/>
      <c r="M90" s="2"/>
      <c r="N90" s="2"/>
      <c r="O90" s="2"/>
    </row>
    <row r="91" spans="1:2" ht="14.25">
      <c r="A91" s="42"/>
      <c r="B91" s="7" t="s">
        <v>102</v>
      </c>
    </row>
    <row r="92" ht="14.25">
      <c r="B92" s="7" t="s">
        <v>104</v>
      </c>
    </row>
    <row r="93" ht="14.25">
      <c r="B93" s="104" t="s">
        <v>108</v>
      </c>
    </row>
    <row r="94" ht="14.25"/>
    <row r="95" ht="14.25"/>
    <row r="96" ht="14.25"/>
    <row r="97" ht="14.25"/>
    <row r="98" ht="14.25"/>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sheetData>
  <sheetProtection/>
  <mergeCells count="139">
    <mergeCell ref="GR7:GS7"/>
    <mergeCell ref="GJ7:GK7"/>
    <mergeCell ref="GL7:GM7"/>
    <mergeCell ref="GV6:HC6"/>
    <mergeCell ref="GV7:GW7"/>
    <mergeCell ref="GX7:GY7"/>
    <mergeCell ref="GZ7:HA7"/>
    <mergeCell ref="HB7:HC7"/>
    <mergeCell ref="GN6:GU6"/>
    <mergeCell ref="GN7:GO7"/>
    <mergeCell ref="GP7:GQ7"/>
    <mergeCell ref="C2:S2"/>
    <mergeCell ref="C3:S3"/>
    <mergeCell ref="D6:K6"/>
    <mergeCell ref="L6:S6"/>
    <mergeCell ref="T6:AA6"/>
    <mergeCell ref="P7:Q7"/>
    <mergeCell ref="R7:S7"/>
    <mergeCell ref="T7:U7"/>
    <mergeCell ref="V7:W7"/>
    <mergeCell ref="AB6:AI6"/>
    <mergeCell ref="AJ6:AQ6"/>
    <mergeCell ref="AR6:AY6"/>
    <mergeCell ref="AZ6:BG6"/>
    <mergeCell ref="BH6:BO6"/>
    <mergeCell ref="BP6:BW6"/>
    <mergeCell ref="BX6:CE6"/>
    <mergeCell ref="CF6:CM6"/>
    <mergeCell ref="CN6:CU6"/>
    <mergeCell ref="CV6:DC6"/>
    <mergeCell ref="DD6:DK6"/>
    <mergeCell ref="DL6:DS6"/>
    <mergeCell ref="DT6:EA6"/>
    <mergeCell ref="EB6:EI6"/>
    <mergeCell ref="EJ6:EQ6"/>
    <mergeCell ref="ER6:EY6"/>
    <mergeCell ref="EZ6:FG6"/>
    <mergeCell ref="FH6:FO6"/>
    <mergeCell ref="FP6:FW6"/>
    <mergeCell ref="FX6:GE6"/>
    <mergeCell ref="D7:E7"/>
    <mergeCell ref="F7:G7"/>
    <mergeCell ref="H7:I7"/>
    <mergeCell ref="J7:K7"/>
    <mergeCell ref="L7:M7"/>
    <mergeCell ref="N7:O7"/>
    <mergeCell ref="X7:Y7"/>
    <mergeCell ref="Z7:AA7"/>
    <mergeCell ref="AB7:AC7"/>
    <mergeCell ref="AD7:AE7"/>
    <mergeCell ref="AF7:AG7"/>
    <mergeCell ref="AH7:AI7"/>
    <mergeCell ref="AJ7:AK7"/>
    <mergeCell ref="AL7:AM7"/>
    <mergeCell ref="AN7:AO7"/>
    <mergeCell ref="AP7:AQ7"/>
    <mergeCell ref="AR7:AS7"/>
    <mergeCell ref="AT7:AU7"/>
    <mergeCell ref="AV7:AW7"/>
    <mergeCell ref="AX7:AY7"/>
    <mergeCell ref="AZ7:BA7"/>
    <mergeCell ref="BB7:BC7"/>
    <mergeCell ref="BD7:BE7"/>
    <mergeCell ref="BF7:BG7"/>
    <mergeCell ref="BH7:BI7"/>
    <mergeCell ref="BJ7:BK7"/>
    <mergeCell ref="BL7:BM7"/>
    <mergeCell ref="BN7:BO7"/>
    <mergeCell ref="BP7:BQ7"/>
    <mergeCell ref="BR7:BS7"/>
    <mergeCell ref="BT7:BU7"/>
    <mergeCell ref="BV7:BW7"/>
    <mergeCell ref="BX7:BY7"/>
    <mergeCell ref="BZ7:CA7"/>
    <mergeCell ref="CB7:CC7"/>
    <mergeCell ref="CD7:CE7"/>
    <mergeCell ref="CF7:CG7"/>
    <mergeCell ref="CH7:CI7"/>
    <mergeCell ref="CJ7:CK7"/>
    <mergeCell ref="CL7:CM7"/>
    <mergeCell ref="CN7:CO7"/>
    <mergeCell ref="CP7:CQ7"/>
    <mergeCell ref="CR7:CS7"/>
    <mergeCell ref="CT7:CU7"/>
    <mergeCell ref="CV7:CW7"/>
    <mergeCell ref="CX7:CY7"/>
    <mergeCell ref="CZ7:DA7"/>
    <mergeCell ref="DB7:DC7"/>
    <mergeCell ref="DD7:DE7"/>
    <mergeCell ref="DF7:DG7"/>
    <mergeCell ref="DH7:DI7"/>
    <mergeCell ref="DJ7:DK7"/>
    <mergeCell ref="DL7:DM7"/>
    <mergeCell ref="DN7:DO7"/>
    <mergeCell ref="DP7:DQ7"/>
    <mergeCell ref="DR7:DS7"/>
    <mergeCell ref="DT7:DU7"/>
    <mergeCell ref="DV7:DW7"/>
    <mergeCell ref="DX7:DY7"/>
    <mergeCell ref="DZ7:EA7"/>
    <mergeCell ref="EB7:EC7"/>
    <mergeCell ref="ED7:EE7"/>
    <mergeCell ref="FD7:FE7"/>
    <mergeCell ref="EF7:EG7"/>
    <mergeCell ref="EH7:EI7"/>
    <mergeCell ref="EJ7:EK7"/>
    <mergeCell ref="EL7:EM7"/>
    <mergeCell ref="EN7:EO7"/>
    <mergeCell ref="EP7:EQ7"/>
    <mergeCell ref="FL7:FM7"/>
    <mergeCell ref="ER7:ES7"/>
    <mergeCell ref="FX7:FY7"/>
    <mergeCell ref="ET7:EU7"/>
    <mergeCell ref="EV7:EW7"/>
    <mergeCell ref="EX7:EY7"/>
    <mergeCell ref="EZ7:FA7"/>
    <mergeCell ref="FB7:FC7"/>
    <mergeCell ref="FP7:FQ7"/>
    <mergeCell ref="FR7:FS7"/>
    <mergeCell ref="FN7:FO7"/>
    <mergeCell ref="FF7:FG7"/>
    <mergeCell ref="FH7:FI7"/>
    <mergeCell ref="FJ7:FK7"/>
    <mergeCell ref="GD7:GE7"/>
    <mergeCell ref="B6:C8"/>
    <mergeCell ref="FT7:FU7"/>
    <mergeCell ref="FV7:FW7"/>
    <mergeCell ref="FZ7:GA7"/>
    <mergeCell ref="GB7:GC7"/>
    <mergeCell ref="HD6:HK6"/>
    <mergeCell ref="HD7:HE7"/>
    <mergeCell ref="HF7:HG7"/>
    <mergeCell ref="HH7:HI7"/>
    <mergeCell ref="HJ7:HK7"/>
    <mergeCell ref="GE5:HK5"/>
    <mergeCell ref="GT7:GU7"/>
    <mergeCell ref="GF6:GM6"/>
    <mergeCell ref="GF7:GG7"/>
    <mergeCell ref="GH7:GI7"/>
  </mergeCells>
  <hyperlinks>
    <hyperlink ref="B91" r:id="rId1" display="http://www.trabajo.gob.ar/estadisticas/oede/estadisticasregionales.asp"/>
    <hyperlink ref="B92" r:id="rId2" display="http://www.trabajo.gob.ar/estadisticas/oede/estadisticasnacionales.asp"/>
    <hyperlink ref="B93" r:id="rId3" display="https://datos.produccion.gob.ar/dataset/puestos-de-trabajo-por-departamento-partido-y-sector-de-actividad"/>
  </hyperlinks>
  <printOptions/>
  <pageMargins left="0.7086614173228347" right="0.1968503937007874" top="0.7480314960629921" bottom="0.7480314960629921" header="0.31496062992125984" footer="0.31496062992125984"/>
  <pageSetup fitToHeight="1" fitToWidth="1" horizontalDpi="360" verticalDpi="360" orientation="landscape" paperSize="66" scale="11"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Sebinor II</dc:creator>
  <cp:keywords/>
  <dc:description/>
  <cp:lastModifiedBy>Georg Pietruschka</cp:lastModifiedBy>
  <cp:lastPrinted>2024-02-21T15:08:35Z</cp:lastPrinted>
  <dcterms:created xsi:type="dcterms:W3CDTF">2016-11-10T12:07:05Z</dcterms:created>
  <dcterms:modified xsi:type="dcterms:W3CDTF">2024-02-21T15:14:12Z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