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530" windowHeight="11760" activeTab="0"/>
  </bookViews>
  <sheets>
    <sheet name="Estado y Política III" sheetId="1" r:id="rId1"/>
  </sheets>
  <definedNames/>
  <calcPr fullCalcOnLoad="1"/>
</workbook>
</file>

<file path=xl/sharedStrings.xml><?xml version="1.0" encoding="utf-8"?>
<sst xmlns="http://schemas.openxmlformats.org/spreadsheetml/2006/main" count="117" uniqueCount="55">
  <si>
    <t>Coalición Cívica</t>
  </si>
  <si>
    <t>Frente Para la Victoria</t>
  </si>
  <si>
    <t>Frente Popular</t>
  </si>
  <si>
    <t>Compromiso Federal</t>
  </si>
  <si>
    <t>Frente Amplio Progresista</t>
  </si>
  <si>
    <t>Frente de izquiera y de los trabajadores</t>
  </si>
  <si>
    <t>U.P/el desarrollo Soc.- UDESO</t>
  </si>
  <si>
    <t>Votos Positivos</t>
  </si>
  <si>
    <t>Votos en Blanco</t>
  </si>
  <si>
    <t>Votos Nulos</t>
  </si>
  <si>
    <t>Total de Votantes</t>
  </si>
  <si>
    <t>Total de Inscriptos</t>
  </si>
  <si>
    <t>Almirante Brown</t>
  </si>
  <si>
    <t>Avellaneda</t>
  </si>
  <si>
    <t>Berazategui</t>
  </si>
  <si>
    <t>Esteban Echeverría</t>
  </si>
  <si>
    <t>Ezeiza</t>
  </si>
  <si>
    <t>Florencio Varela</t>
  </si>
  <si>
    <t>Hurlingham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</si>
  <si>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</si>
  <si>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</si>
  <si>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</si>
  <si>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</si>
  <si>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</si>
  <si>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</si>
  <si>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</si>
  <si>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</si>
  <si>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</si>
  <si>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</si>
  <si>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Martín</t>
  </si>
  <si>
    <t>San Miguel</t>
  </si>
  <si>
    <t>Tigre</t>
  </si>
  <si>
    <t>Tres de Febrero</t>
  </si>
  <si>
    <t>Vicente López</t>
  </si>
  <si>
    <t>Total 24 Partidos del Conurbano</t>
  </si>
  <si>
    <t>Municipio</t>
  </si>
  <si>
    <t>Porcentaje de votos positivos, en blanco y nulos sobre el total de votos emitidos y porcentaje de asistencia a las urnas</t>
  </si>
  <si>
    <t>% Total de Votos</t>
  </si>
  <si>
    <t>Municipios y total 24 Partidos del Conurbano Bonaerense</t>
  </si>
  <si>
    <t>Elecciones Nacionales a Diputados. Octubre 2011</t>
  </si>
  <si>
    <t>José C. Paz</t>
  </si>
  <si>
    <t>Ituzaingó</t>
  </si>
  <si>
    <t>Votos por partido o coalición, votos positivos, en blanco, nulos, total de votantes y de inscriptos. En valores absolutos por municipio y total 24 Partidos del Conurbano Bonaerense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</si>
  <si>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elaboración propia en base a datos de la Dirección Nacional Electoral.</t>
    </r>
  </si>
  <si>
    <t>Porcentaje de votos por partido o coalición sobre el total de votos positivos</t>
  </si>
  <si>
    <t>% de asistencia</t>
  </si>
  <si>
    <t>% Votos Positivos</t>
  </si>
  <si>
    <t>% Votos en Blanco</t>
  </si>
  <si>
    <t>% Votos Nulos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</si>
  <si>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elaboración propia en base a datos de la Dirección Nacional Electoral.</t>
    </r>
  </si>
  <si>
    <t>Notas:</t>
  </si>
  <si>
    <r>
      <rPr>
        <b/>
        <sz val="9"/>
        <color indexed="8"/>
        <rFont val="Calibri"/>
        <family val="2"/>
      </rPr>
      <t xml:space="preserve">Porcentaje de asistencia: </t>
    </r>
    <r>
      <rPr>
        <sz val="9"/>
        <color indexed="8"/>
        <rFont val="Calibri"/>
        <family val="2"/>
      </rPr>
      <t>Refiere a la proporción de votos registrados en los comicios, sobre el total de inscriptos en el padrón electoral.</t>
    </r>
  </si>
  <si>
    <r>
      <rPr>
        <b/>
        <sz val="9"/>
        <color indexed="8"/>
        <rFont val="Calibri"/>
        <family val="2"/>
      </rPr>
      <t xml:space="preserve">Voto en blanco: </t>
    </r>
    <r>
      <rPr>
        <sz val="9"/>
        <color indexed="8"/>
        <rFont val="Calibri"/>
        <family val="2"/>
      </rPr>
      <t>Refiere a los votos con sobre vacío introducidos en la urna, sin contener en su interior ninguna boleta. Estos votos no se suman a los de ningún partido, pero sí son tenidos en cuenta a la hora de calcular el total de votos.</t>
    </r>
  </si>
  <si>
    <r>
      <rPr>
        <b/>
        <sz val="9"/>
        <color indexed="8"/>
        <rFont val="Calibri"/>
        <family val="2"/>
      </rPr>
      <t>Voto Nulo:</t>
    </r>
    <r>
      <rPr>
        <sz val="9"/>
        <color indexed="8"/>
        <rFont val="Calibri"/>
        <family val="2"/>
      </rPr>
      <t xml:space="preserve"> Refiere a los sobres introducidos en la urna con cualquier tipo de alteración: más de una boleta de diferentes partidos, boletas tachadas, con dibujos, pintadas o con recortes, fotografías, etc. Estos votos no se suman a los de ningún partido, pero sí son tenidos en cuenta a la hora de calcular el total de votos.</t>
    </r>
  </si>
  <si>
    <r>
      <rPr>
        <b/>
        <sz val="9"/>
        <color indexed="8"/>
        <rFont val="Calibri"/>
        <family val="2"/>
      </rPr>
      <t>Voto Recurrido o impugnado:</t>
    </r>
    <r>
      <rPr>
        <sz val="9"/>
        <color indexed="8"/>
        <rFont val="Calibri"/>
        <family val="2"/>
      </rPr>
      <t xml:space="preserve"> Son aquellos cuya validez o nulidad es cuestionada por alguna autoridad de Mesa (falsedad de identidad, voto cantado, etc.) Estos votos no se suman a los de ningún partido, pero sí son tenidos en cuenta a la hora de calcular el total de votos.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</si>
</sst>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wrapText="1"/>
    </xf>
    <xf numFmtId="3" fontId="24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4" fillId="34" borderId="0" xfId="0" applyFont="1" applyFill="1" applyAlignment="1">
      <alignment/>
    </xf>
    <xf numFmtId="180" fontId="39" fillId="34" borderId="0" xfId="0" applyNumberFormat="1" applyFont="1" applyFill="1" applyAlignment="1">
      <alignment/>
    </xf>
    <xf numFmtId="0" fontId="39" fillId="34" borderId="0" xfId="0" applyFont="1" applyFill="1" applyAlignment="1">
      <alignment/>
    </xf>
    <xf numFmtId="0" fontId="24" fillId="33" borderId="10" xfId="0" applyFont="1" applyFill="1" applyBorder="1" applyAlignment="1">
      <alignment/>
    </xf>
    <xf numFmtId="3" fontId="24" fillId="33" borderId="11" xfId="0" applyNumberFormat="1" applyFont="1" applyFill="1" applyBorder="1" applyAlignment="1">
      <alignment/>
    </xf>
    <xf numFmtId="3" fontId="24" fillId="33" borderId="12" xfId="0" applyNumberFormat="1" applyFont="1" applyFill="1" applyBorder="1" applyAlignment="1">
      <alignment/>
    </xf>
    <xf numFmtId="0" fontId="24" fillId="35" borderId="10" xfId="0" applyFont="1" applyFill="1" applyBorder="1" applyAlignment="1">
      <alignment/>
    </xf>
    <xf numFmtId="3" fontId="24" fillId="35" borderId="13" xfId="0" applyNumberFormat="1" applyFont="1" applyFill="1" applyBorder="1" applyAlignment="1">
      <alignment/>
    </xf>
    <xf numFmtId="3" fontId="24" fillId="35" borderId="14" xfId="0" applyNumberFormat="1" applyFont="1" applyFill="1" applyBorder="1" applyAlignment="1">
      <alignment/>
    </xf>
    <xf numFmtId="3" fontId="24" fillId="35" borderId="15" xfId="0" applyNumberFormat="1" applyFont="1" applyFill="1" applyBorder="1" applyAlignment="1">
      <alignment/>
    </xf>
    <xf numFmtId="3" fontId="24" fillId="35" borderId="11" xfId="0" applyNumberFormat="1" applyFont="1" applyFill="1" applyBorder="1" applyAlignment="1">
      <alignment/>
    </xf>
    <xf numFmtId="3" fontId="24" fillId="35" borderId="0" xfId="0" applyNumberFormat="1" applyFont="1" applyFill="1" applyBorder="1" applyAlignment="1">
      <alignment/>
    </xf>
    <xf numFmtId="3" fontId="24" fillId="35" borderId="12" xfId="0" applyNumberFormat="1" applyFont="1" applyFill="1" applyBorder="1" applyAlignment="1">
      <alignment/>
    </xf>
    <xf numFmtId="0" fontId="24" fillId="35" borderId="16" xfId="0" applyFont="1" applyFill="1" applyBorder="1" applyAlignment="1">
      <alignment/>
    </xf>
    <xf numFmtId="0" fontId="25" fillId="35" borderId="17" xfId="0" applyFont="1" applyFill="1" applyBorder="1" applyAlignment="1">
      <alignment/>
    </xf>
    <xf numFmtId="3" fontId="25" fillId="35" borderId="18" xfId="0" applyNumberFormat="1" applyFont="1" applyFill="1" applyBorder="1" applyAlignment="1">
      <alignment/>
    </xf>
    <xf numFmtId="3" fontId="25" fillId="35" borderId="19" xfId="0" applyNumberFormat="1" applyFont="1" applyFill="1" applyBorder="1" applyAlignment="1">
      <alignment/>
    </xf>
    <xf numFmtId="3" fontId="25" fillId="35" borderId="20" xfId="0" applyNumberFormat="1" applyFont="1" applyFill="1" applyBorder="1" applyAlignment="1">
      <alignment/>
    </xf>
    <xf numFmtId="0" fontId="24" fillId="33" borderId="0" xfId="0" applyFont="1" applyFill="1" applyAlignment="1">
      <alignment horizontal="center"/>
    </xf>
    <xf numFmtId="180" fontId="24" fillId="35" borderId="14" xfId="0" applyNumberFormat="1" applyFont="1" applyFill="1" applyBorder="1" applyAlignment="1">
      <alignment/>
    </xf>
    <xf numFmtId="180" fontId="24" fillId="35" borderId="15" xfId="0" applyNumberFormat="1" applyFont="1" applyFill="1" applyBorder="1" applyAlignment="1">
      <alignment/>
    </xf>
    <xf numFmtId="0" fontId="24" fillId="34" borderId="10" xfId="0" applyFont="1" applyFill="1" applyBorder="1" applyAlignment="1">
      <alignment/>
    </xf>
    <xf numFmtId="180" fontId="24" fillId="34" borderId="0" xfId="0" applyNumberFormat="1" applyFont="1" applyFill="1" applyBorder="1" applyAlignment="1">
      <alignment/>
    </xf>
    <xf numFmtId="180" fontId="24" fillId="34" borderId="12" xfId="0" applyNumberFormat="1" applyFont="1" applyFill="1" applyBorder="1" applyAlignment="1">
      <alignment/>
    </xf>
    <xf numFmtId="180" fontId="24" fillId="35" borderId="0" xfId="0" applyNumberFormat="1" applyFont="1" applyFill="1" applyBorder="1" applyAlignment="1">
      <alignment/>
    </xf>
    <xf numFmtId="180" fontId="24" fillId="35" borderId="12" xfId="0" applyNumberFormat="1" applyFont="1" applyFill="1" applyBorder="1" applyAlignment="1">
      <alignment/>
    </xf>
    <xf numFmtId="180" fontId="25" fillId="35" borderId="19" xfId="0" applyNumberFormat="1" applyFont="1" applyFill="1" applyBorder="1" applyAlignment="1">
      <alignment/>
    </xf>
    <xf numFmtId="180" fontId="25" fillId="35" borderId="20" xfId="0" applyNumberFormat="1" applyFont="1" applyFill="1" applyBorder="1" applyAlignment="1">
      <alignment/>
    </xf>
    <xf numFmtId="0" fontId="32" fillId="36" borderId="21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32" fillId="36" borderId="2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24" fillId="33" borderId="0" xfId="0" applyFont="1" applyFill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6" fillId="33" borderId="0" xfId="0" applyFont="1" applyFill="1" applyAlignment="1">
      <alignment horizontal="center" wrapText="1"/>
    </xf>
    <xf numFmtId="0" fontId="27" fillId="33" borderId="0" xfId="0" applyFont="1" applyFill="1" applyAlignment="1">
      <alignment horizontal="center"/>
    </xf>
    <xf numFmtId="0" fontId="46" fillId="33" borderId="0" xfId="0" applyFont="1" applyFill="1" applyAlignment="1">
      <alignment horizontal="justify"/>
    </xf>
    <xf numFmtId="0" fontId="46" fillId="33" borderId="0" xfId="0" applyFont="1" applyFill="1" applyAlignment="1">
      <alignment horizontal="justify" wrapText="1"/>
    </xf>
    <xf numFmtId="0" fontId="26" fillId="33" borderId="0" xfId="0" applyFont="1" applyFill="1" applyAlignment="1">
      <alignment horizontal="center" vertical="top" wrapText="1"/>
    </xf>
    <xf numFmtId="0" fontId="26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4"/>
  <sheetViews>
    <sheetView tabSelected="1" zoomScalePageLayoutView="0" workbookViewId="0" topLeftCell="A1">
      <selection activeCell="A1" sqref="A1"/>
    </sheetView>
  </sheetViews>
  <sheetFormatPr defaultColWidth="12.57421875" defaultRowHeight="12.75"/>
  <cols>
    <col min="1" max="1" width="3.28125" style="1" customWidth="1"/>
    <col min="2" max="2" width="29.7109375" style="1" customWidth="1"/>
    <col min="3" max="16384" width="12.57421875" style="1" customWidth="1"/>
  </cols>
  <sheetData>
    <row r="2" spans="2:14" ht="18.75">
      <c r="B2" s="48" t="s">
        <v>39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ht="15.75">
      <c r="B3" s="44" t="s">
        <v>42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5" spans="2:14" ht="3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s="2" customFormat="1" ht="57.75" customHeight="1">
      <c r="B6" s="33" t="s">
        <v>35</v>
      </c>
      <c r="C6" s="34" t="s">
        <v>0</v>
      </c>
      <c r="D6" s="34" t="s">
        <v>1</v>
      </c>
      <c r="E6" s="34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34" t="s">
        <v>8</v>
      </c>
      <c r="L6" s="34" t="s">
        <v>9</v>
      </c>
      <c r="M6" s="34" t="s">
        <v>10</v>
      </c>
      <c r="N6" s="35" t="s">
        <v>11</v>
      </c>
    </row>
    <row r="7" spans="2:14" ht="15">
      <c r="B7" s="18" t="s">
        <v>12</v>
      </c>
      <c r="C7" s="12">
        <v>5495</v>
      </c>
      <c r="D7" s="13">
        <v>186788</v>
      </c>
      <c r="E7" s="13">
        <v>18327</v>
      </c>
      <c r="F7" s="13">
        <v>14034</v>
      </c>
      <c r="G7" s="13">
        <v>30852</v>
      </c>
      <c r="H7" s="13">
        <v>11392</v>
      </c>
      <c r="I7" s="13">
        <v>20213</v>
      </c>
      <c r="J7" s="13">
        <v>287101</v>
      </c>
      <c r="K7" s="13"/>
      <c r="L7" s="13"/>
      <c r="M7" s="13">
        <v>287101</v>
      </c>
      <c r="N7" s="14">
        <v>373916</v>
      </c>
    </row>
    <row r="8" spans="2:14" ht="15">
      <c r="B8" s="8" t="s">
        <v>13</v>
      </c>
      <c r="C8" s="9">
        <v>4873</v>
      </c>
      <c r="D8" s="3">
        <v>110404</v>
      </c>
      <c r="E8" s="3">
        <v>12299</v>
      </c>
      <c r="F8" s="3">
        <v>12110</v>
      </c>
      <c r="G8" s="3">
        <v>29972</v>
      </c>
      <c r="H8" s="3">
        <v>9904</v>
      </c>
      <c r="I8" s="3">
        <v>22803</v>
      </c>
      <c r="J8" s="3">
        <v>202365</v>
      </c>
      <c r="K8" s="3">
        <v>13214</v>
      </c>
      <c r="L8" s="3">
        <v>1198</v>
      </c>
      <c r="M8" s="3">
        <v>216777</v>
      </c>
      <c r="N8" s="10">
        <v>265435</v>
      </c>
    </row>
    <row r="9" spans="2:14" ht="15">
      <c r="B9" s="11" t="s">
        <v>14</v>
      </c>
      <c r="C9" s="15">
        <v>2897</v>
      </c>
      <c r="D9" s="16">
        <v>108940</v>
      </c>
      <c r="E9" s="16">
        <v>10510</v>
      </c>
      <c r="F9" s="16">
        <v>8479</v>
      </c>
      <c r="G9" s="16">
        <v>16800</v>
      </c>
      <c r="H9" s="16">
        <v>7076</v>
      </c>
      <c r="I9" s="16">
        <v>14864</v>
      </c>
      <c r="J9" s="16">
        <v>169566</v>
      </c>
      <c r="K9" s="16">
        <v>16464</v>
      </c>
      <c r="L9" s="16">
        <v>958</v>
      </c>
      <c r="M9" s="16">
        <v>186988</v>
      </c>
      <c r="N9" s="17">
        <v>216781</v>
      </c>
    </row>
    <row r="10" spans="2:14" ht="15">
      <c r="B10" s="8" t="s">
        <v>15</v>
      </c>
      <c r="C10" s="9">
        <v>2491</v>
      </c>
      <c r="D10" s="3">
        <v>90080</v>
      </c>
      <c r="E10" s="3">
        <v>9470</v>
      </c>
      <c r="F10" s="3">
        <v>7033</v>
      </c>
      <c r="G10" s="3">
        <v>13622</v>
      </c>
      <c r="H10" s="3">
        <v>4982</v>
      </c>
      <c r="I10" s="3">
        <v>12245</v>
      </c>
      <c r="J10" s="3">
        <v>139923</v>
      </c>
      <c r="K10" s="3">
        <v>12543</v>
      </c>
      <c r="L10" s="3">
        <v>1390</v>
      </c>
      <c r="M10" s="3">
        <v>153856</v>
      </c>
      <c r="N10" s="10">
        <v>181567</v>
      </c>
    </row>
    <row r="11" spans="2:14" ht="15">
      <c r="B11" s="11" t="s">
        <v>16</v>
      </c>
      <c r="C11" s="15">
        <v>954</v>
      </c>
      <c r="D11" s="16">
        <v>48999</v>
      </c>
      <c r="E11" s="16">
        <v>5676</v>
      </c>
      <c r="F11" s="16">
        <v>4019</v>
      </c>
      <c r="G11" s="16">
        <v>5074</v>
      </c>
      <c r="H11" s="16">
        <v>2421</v>
      </c>
      <c r="I11" s="16">
        <v>5171</v>
      </c>
      <c r="J11" s="16">
        <v>72314</v>
      </c>
      <c r="K11" s="16">
        <v>7809</v>
      </c>
      <c r="L11" s="16">
        <v>490</v>
      </c>
      <c r="M11" s="16">
        <v>80613</v>
      </c>
      <c r="N11" s="17">
        <v>94499</v>
      </c>
    </row>
    <row r="12" spans="2:14" ht="15">
      <c r="B12" s="8" t="s">
        <v>17</v>
      </c>
      <c r="C12" s="9">
        <v>1974</v>
      </c>
      <c r="D12" s="3">
        <v>141410</v>
      </c>
      <c r="E12" s="3">
        <v>8258</v>
      </c>
      <c r="F12" s="3">
        <v>8222</v>
      </c>
      <c r="G12" s="3">
        <v>13089</v>
      </c>
      <c r="H12" s="3">
        <v>6015</v>
      </c>
      <c r="I12" s="3">
        <v>12480</v>
      </c>
      <c r="J12" s="3">
        <v>191448</v>
      </c>
      <c r="K12" s="3">
        <v>22585</v>
      </c>
      <c r="L12" s="3">
        <v>1575</v>
      </c>
      <c r="M12" s="3">
        <v>215608</v>
      </c>
      <c r="N12" s="10">
        <v>254867</v>
      </c>
    </row>
    <row r="13" spans="2:14" ht="15">
      <c r="B13" s="11" t="s">
        <v>18</v>
      </c>
      <c r="C13" s="15">
        <v>2150</v>
      </c>
      <c r="D13" s="16">
        <v>58999</v>
      </c>
      <c r="E13" s="16">
        <v>6993</v>
      </c>
      <c r="F13" s="16">
        <v>7300</v>
      </c>
      <c r="G13" s="16">
        <v>13226</v>
      </c>
      <c r="H13" s="16">
        <v>4427</v>
      </c>
      <c r="I13" s="16">
        <v>8984</v>
      </c>
      <c r="J13" s="16">
        <v>102079</v>
      </c>
      <c r="K13" s="16">
        <v>8717</v>
      </c>
      <c r="L13" s="16">
        <v>777</v>
      </c>
      <c r="M13" s="16">
        <v>111573</v>
      </c>
      <c r="N13" s="17">
        <v>134758</v>
      </c>
    </row>
    <row r="14" spans="2:14" ht="15">
      <c r="B14" s="8" t="s">
        <v>41</v>
      </c>
      <c r="C14" s="9">
        <v>2079</v>
      </c>
      <c r="D14" s="3">
        <v>51948</v>
      </c>
      <c r="E14" s="3">
        <v>6696</v>
      </c>
      <c r="F14" s="3">
        <v>7543</v>
      </c>
      <c r="G14" s="3">
        <v>15295</v>
      </c>
      <c r="H14" s="3">
        <v>4539</v>
      </c>
      <c r="I14" s="3">
        <v>9111</v>
      </c>
      <c r="J14" s="3">
        <v>97211</v>
      </c>
      <c r="K14" s="3">
        <v>7680</v>
      </c>
      <c r="L14" s="3">
        <v>548</v>
      </c>
      <c r="M14" s="3">
        <v>105439</v>
      </c>
      <c r="N14" s="10">
        <v>125796</v>
      </c>
    </row>
    <row r="15" spans="2:14" ht="15">
      <c r="B15" s="11" t="s">
        <v>40</v>
      </c>
      <c r="C15" s="15">
        <v>1512</v>
      </c>
      <c r="D15" s="16">
        <v>91308</v>
      </c>
      <c r="E15" s="16">
        <v>8017</v>
      </c>
      <c r="F15" s="16">
        <v>5672</v>
      </c>
      <c r="G15" s="16">
        <v>8729</v>
      </c>
      <c r="H15" s="16">
        <v>5062</v>
      </c>
      <c r="I15" s="16">
        <v>8778</v>
      </c>
      <c r="J15" s="16">
        <v>129078</v>
      </c>
      <c r="K15" s="16">
        <v>16038</v>
      </c>
      <c r="L15" s="16">
        <v>1260</v>
      </c>
      <c r="M15" s="16">
        <v>146376</v>
      </c>
      <c r="N15" s="17">
        <v>174727</v>
      </c>
    </row>
    <row r="16" spans="2:14" ht="15">
      <c r="B16" s="8" t="s">
        <v>19</v>
      </c>
      <c r="C16" s="9">
        <v>8722</v>
      </c>
      <c r="D16" s="3">
        <v>448131</v>
      </c>
      <c r="E16" s="3">
        <v>36599</v>
      </c>
      <c r="F16" s="3">
        <v>37225</v>
      </c>
      <c r="G16" s="3">
        <v>60908</v>
      </c>
      <c r="H16" s="3">
        <v>24010</v>
      </c>
      <c r="I16" s="3">
        <v>45814</v>
      </c>
      <c r="J16" s="3">
        <v>661409</v>
      </c>
      <c r="K16" s="3">
        <v>51680</v>
      </c>
      <c r="L16" s="3">
        <v>3620</v>
      </c>
      <c r="M16" s="3">
        <v>716709</v>
      </c>
      <c r="N16" s="10">
        <v>847246</v>
      </c>
    </row>
    <row r="17" spans="2:14" ht="15">
      <c r="B17" s="11" t="s">
        <v>20</v>
      </c>
      <c r="C17" s="15">
        <v>5025</v>
      </c>
      <c r="D17" s="16">
        <v>150532</v>
      </c>
      <c r="E17" s="16">
        <v>19967</v>
      </c>
      <c r="F17" s="16">
        <v>17939</v>
      </c>
      <c r="G17" s="16">
        <v>41707</v>
      </c>
      <c r="H17" s="16">
        <v>12499</v>
      </c>
      <c r="I17" s="16">
        <v>26977</v>
      </c>
      <c r="J17" s="16">
        <v>274646</v>
      </c>
      <c r="K17" s="16">
        <v>21576</v>
      </c>
      <c r="L17" s="16">
        <v>1492</v>
      </c>
      <c r="M17" s="16">
        <v>297714</v>
      </c>
      <c r="N17" s="17">
        <v>361028</v>
      </c>
    </row>
    <row r="18" spans="2:14" ht="15">
      <c r="B18" s="8" t="s">
        <v>21</v>
      </c>
      <c r="C18" s="9">
        <v>6833</v>
      </c>
      <c r="D18" s="3">
        <v>203068</v>
      </c>
      <c r="E18" s="3">
        <v>25901</v>
      </c>
      <c r="F18" s="3">
        <v>16527</v>
      </c>
      <c r="G18" s="3">
        <v>41415</v>
      </c>
      <c r="H18" s="3">
        <v>13508</v>
      </c>
      <c r="I18" s="3">
        <v>25891</v>
      </c>
      <c r="J18" s="3">
        <v>333143</v>
      </c>
      <c r="K18" s="3">
        <v>24137</v>
      </c>
      <c r="L18" s="3">
        <v>2884</v>
      </c>
      <c r="M18" s="3">
        <v>360164</v>
      </c>
      <c r="N18" s="10">
        <v>431713</v>
      </c>
    </row>
    <row r="19" spans="2:14" ht="15">
      <c r="B19" s="11" t="s">
        <v>22</v>
      </c>
      <c r="C19" s="15">
        <v>1786</v>
      </c>
      <c r="D19" s="16">
        <v>112309</v>
      </c>
      <c r="E19" s="16">
        <v>20871</v>
      </c>
      <c r="F19" s="16">
        <v>5685</v>
      </c>
      <c r="G19" s="16">
        <v>9658</v>
      </c>
      <c r="H19" s="16">
        <v>5599</v>
      </c>
      <c r="I19" s="16">
        <v>8491</v>
      </c>
      <c r="J19" s="16">
        <v>164399</v>
      </c>
      <c r="K19" s="16">
        <v>20094</v>
      </c>
      <c r="L19" s="16">
        <v>919</v>
      </c>
      <c r="M19" s="16">
        <v>185412</v>
      </c>
      <c r="N19" s="17">
        <v>215707</v>
      </c>
    </row>
    <row r="20" spans="2:14" ht="15">
      <c r="B20" s="8" t="s">
        <v>23</v>
      </c>
      <c r="C20" s="9">
        <v>3458</v>
      </c>
      <c r="D20" s="3">
        <v>175673</v>
      </c>
      <c r="E20" s="3">
        <v>17232</v>
      </c>
      <c r="F20" s="3">
        <v>13800</v>
      </c>
      <c r="G20" s="3">
        <v>22506</v>
      </c>
      <c r="H20" s="3">
        <v>10372</v>
      </c>
      <c r="I20" s="3">
        <v>18374</v>
      </c>
      <c r="J20" s="3">
        <v>261415</v>
      </c>
      <c r="K20" s="3">
        <v>26084</v>
      </c>
      <c r="L20" s="3">
        <v>968</v>
      </c>
      <c r="M20" s="3">
        <v>288467</v>
      </c>
      <c r="N20" s="10">
        <v>340389</v>
      </c>
    </row>
    <row r="21" spans="2:14" ht="15">
      <c r="B21" s="11" t="s">
        <v>24</v>
      </c>
      <c r="C21" s="15">
        <v>2541</v>
      </c>
      <c r="D21" s="16">
        <v>137011</v>
      </c>
      <c r="E21" s="16">
        <v>13401</v>
      </c>
      <c r="F21" s="16">
        <v>11746</v>
      </c>
      <c r="G21" s="16">
        <v>17663</v>
      </c>
      <c r="H21" s="16">
        <v>7163</v>
      </c>
      <c r="I21" s="16">
        <v>14778</v>
      </c>
      <c r="J21" s="16">
        <v>204303</v>
      </c>
      <c r="K21" s="16">
        <v>26780</v>
      </c>
      <c r="L21" s="16">
        <v>1468</v>
      </c>
      <c r="M21" s="16">
        <v>232551</v>
      </c>
      <c r="N21" s="17">
        <v>275515</v>
      </c>
    </row>
    <row r="22" spans="2:14" ht="15">
      <c r="B22" s="8" t="s">
        <v>25</v>
      </c>
      <c r="C22" s="9">
        <v>5344</v>
      </c>
      <c r="D22" s="3">
        <v>89577</v>
      </c>
      <c r="E22" s="3">
        <v>13365</v>
      </c>
      <c r="F22" s="3">
        <v>13984</v>
      </c>
      <c r="G22" s="3">
        <v>35809</v>
      </c>
      <c r="H22" s="3">
        <v>8586</v>
      </c>
      <c r="I22" s="3">
        <v>18309</v>
      </c>
      <c r="J22" s="3">
        <v>184974</v>
      </c>
      <c r="K22" s="3">
        <v>17339</v>
      </c>
      <c r="L22" s="3">
        <v>1506</v>
      </c>
      <c r="M22" s="3">
        <v>203819</v>
      </c>
      <c r="N22" s="10">
        <v>249669</v>
      </c>
    </row>
    <row r="23" spans="2:14" ht="15">
      <c r="B23" s="11" t="s">
        <v>26</v>
      </c>
      <c r="C23" s="15">
        <v>7136</v>
      </c>
      <c r="D23" s="16">
        <v>186500</v>
      </c>
      <c r="E23" s="16">
        <v>17110</v>
      </c>
      <c r="F23" s="16">
        <v>18105</v>
      </c>
      <c r="G23" s="16">
        <v>40710</v>
      </c>
      <c r="H23" s="16">
        <v>12572</v>
      </c>
      <c r="I23" s="16">
        <v>29152</v>
      </c>
      <c r="J23" s="16">
        <v>282133</v>
      </c>
      <c r="K23" s="16">
        <v>26196</v>
      </c>
      <c r="L23" s="16">
        <v>1781</v>
      </c>
      <c r="M23" s="16">
        <v>310110</v>
      </c>
      <c r="N23" s="17">
        <v>406764</v>
      </c>
    </row>
    <row r="24" spans="2:14" ht="15">
      <c r="B24" s="8" t="s">
        <v>27</v>
      </c>
      <c r="C24" s="9">
        <v>2779</v>
      </c>
      <c r="D24" s="3">
        <v>46958</v>
      </c>
      <c r="E24" s="3">
        <v>5465</v>
      </c>
      <c r="F24" s="3">
        <v>4896</v>
      </c>
      <c r="G24" s="3">
        <v>12103</v>
      </c>
      <c r="H24" s="3">
        <v>3192</v>
      </c>
      <c r="I24" s="3">
        <v>10139</v>
      </c>
      <c r="J24" s="3">
        <v>85532</v>
      </c>
      <c r="K24" s="3">
        <v>12334</v>
      </c>
      <c r="L24" s="3">
        <v>394</v>
      </c>
      <c r="M24" s="3">
        <v>98260</v>
      </c>
      <c r="N24" s="10">
        <v>119607</v>
      </c>
    </row>
    <row r="25" spans="2:14" ht="15">
      <c r="B25" s="11" t="s">
        <v>28</v>
      </c>
      <c r="C25" s="15">
        <v>15901</v>
      </c>
      <c r="D25" s="16">
        <v>61275</v>
      </c>
      <c r="E25" s="16">
        <v>13334</v>
      </c>
      <c r="F25" s="16">
        <v>13442</v>
      </c>
      <c r="G25" s="16">
        <v>37604</v>
      </c>
      <c r="H25" s="16">
        <v>6978</v>
      </c>
      <c r="I25" s="16">
        <v>39077</v>
      </c>
      <c r="J25" s="16">
        <v>187611</v>
      </c>
      <c r="K25" s="16">
        <v>17252</v>
      </c>
      <c r="L25" s="16">
        <v>1429</v>
      </c>
      <c r="M25" s="16">
        <v>206292</v>
      </c>
      <c r="N25" s="17">
        <v>257044</v>
      </c>
    </row>
    <row r="26" spans="2:14" ht="15">
      <c r="B26" s="8" t="s">
        <v>29</v>
      </c>
      <c r="C26" s="9">
        <v>5117</v>
      </c>
      <c r="D26" s="3">
        <v>125613</v>
      </c>
      <c r="E26" s="3">
        <v>15609</v>
      </c>
      <c r="F26" s="3">
        <v>15496</v>
      </c>
      <c r="G26" s="3">
        <v>33015</v>
      </c>
      <c r="H26" s="3">
        <v>9569</v>
      </c>
      <c r="I26" s="3">
        <v>22916</v>
      </c>
      <c r="J26" s="3">
        <v>227335</v>
      </c>
      <c r="K26" s="3">
        <v>19242</v>
      </c>
      <c r="L26" s="3">
        <v>1529</v>
      </c>
      <c r="M26" s="3">
        <v>248106</v>
      </c>
      <c r="N26" s="10">
        <v>303344</v>
      </c>
    </row>
    <row r="27" spans="2:14" ht="15">
      <c r="B27" s="11" t="s">
        <v>30</v>
      </c>
      <c r="C27" s="15">
        <v>3267</v>
      </c>
      <c r="D27" s="16">
        <v>80263</v>
      </c>
      <c r="E27" s="16">
        <v>17565</v>
      </c>
      <c r="F27" s="16">
        <v>6660</v>
      </c>
      <c r="G27" s="16">
        <v>15648</v>
      </c>
      <c r="H27" s="16">
        <v>5344</v>
      </c>
      <c r="I27" s="16">
        <v>11474</v>
      </c>
      <c r="J27" s="16">
        <v>140221</v>
      </c>
      <c r="K27" s="16">
        <v>16558</v>
      </c>
      <c r="L27" s="16">
        <v>1032</v>
      </c>
      <c r="M27" s="16">
        <v>157811</v>
      </c>
      <c r="N27" s="17">
        <v>192454</v>
      </c>
    </row>
    <row r="28" spans="2:14" ht="15">
      <c r="B28" s="8" t="s">
        <v>31</v>
      </c>
      <c r="C28" s="9">
        <v>5068</v>
      </c>
      <c r="D28" s="3">
        <v>107155</v>
      </c>
      <c r="E28" s="3">
        <v>10117</v>
      </c>
      <c r="F28" s="3">
        <v>8915</v>
      </c>
      <c r="G28" s="3">
        <v>20362</v>
      </c>
      <c r="H28" s="3">
        <v>6681</v>
      </c>
      <c r="I28" s="3">
        <v>16359</v>
      </c>
      <c r="J28" s="3">
        <v>174657</v>
      </c>
      <c r="K28" s="3">
        <v>24873</v>
      </c>
      <c r="L28" s="3">
        <v>974</v>
      </c>
      <c r="M28" s="3">
        <v>200504</v>
      </c>
      <c r="N28" s="10">
        <v>239304</v>
      </c>
    </row>
    <row r="29" spans="2:14" ht="15">
      <c r="B29" s="11" t="s">
        <v>32</v>
      </c>
      <c r="C29" s="15">
        <v>4647</v>
      </c>
      <c r="D29" s="16">
        <v>100222</v>
      </c>
      <c r="E29" s="16">
        <v>15029</v>
      </c>
      <c r="F29" s="16">
        <v>17514</v>
      </c>
      <c r="G29" s="16">
        <v>31606</v>
      </c>
      <c r="H29" s="16">
        <v>9085</v>
      </c>
      <c r="I29" s="16">
        <v>20213</v>
      </c>
      <c r="J29" s="16">
        <v>198316</v>
      </c>
      <c r="K29" s="16">
        <v>13772</v>
      </c>
      <c r="L29" s="16">
        <v>1289</v>
      </c>
      <c r="M29" s="16">
        <v>213377</v>
      </c>
      <c r="N29" s="17">
        <v>260146</v>
      </c>
    </row>
    <row r="30" spans="2:14" ht="15">
      <c r="B30" s="8" t="s">
        <v>33</v>
      </c>
      <c r="C30" s="9">
        <v>10642</v>
      </c>
      <c r="D30" s="3">
        <v>52642</v>
      </c>
      <c r="E30" s="3">
        <v>17994</v>
      </c>
      <c r="F30" s="3">
        <v>10201</v>
      </c>
      <c r="G30" s="3">
        <v>42210</v>
      </c>
      <c r="H30" s="3">
        <v>7027</v>
      </c>
      <c r="I30" s="3">
        <v>25317</v>
      </c>
      <c r="J30" s="3">
        <v>166033</v>
      </c>
      <c r="K30" s="3">
        <v>14281</v>
      </c>
      <c r="L30" s="3">
        <v>1125</v>
      </c>
      <c r="M30" s="3">
        <v>181439</v>
      </c>
      <c r="N30" s="10">
        <v>228286</v>
      </c>
    </row>
    <row r="31" spans="2:14" ht="15">
      <c r="B31" s="19" t="s">
        <v>34</v>
      </c>
      <c r="C31" s="20">
        <f aca="true" t="shared" si="0" ref="C31:N31">SUM(C7:C30)</f>
        <v>112691</v>
      </c>
      <c r="D31" s="21">
        <f t="shared" si="0"/>
        <v>2965805</v>
      </c>
      <c r="E31" s="21">
        <f t="shared" si="0"/>
        <v>345805</v>
      </c>
      <c r="F31" s="21">
        <f t="shared" si="0"/>
        <v>286547</v>
      </c>
      <c r="G31" s="21">
        <f t="shared" si="0"/>
        <v>609583</v>
      </c>
      <c r="H31" s="21">
        <f t="shared" si="0"/>
        <v>198003</v>
      </c>
      <c r="I31" s="21">
        <f t="shared" si="0"/>
        <v>447930</v>
      </c>
      <c r="J31" s="21">
        <f t="shared" si="0"/>
        <v>4937212</v>
      </c>
      <c r="K31" s="21">
        <f t="shared" si="0"/>
        <v>437248</v>
      </c>
      <c r="L31" s="21">
        <f t="shared" si="0"/>
        <v>30606</v>
      </c>
      <c r="M31" s="21">
        <f t="shared" si="0"/>
        <v>5405066</v>
      </c>
      <c r="N31" s="22">
        <f t="shared" si="0"/>
        <v>6550562</v>
      </c>
    </row>
    <row r="33" ht="15">
      <c r="B33" s="36" t="s">
        <v>43</v>
      </c>
    </row>
    <row r="35" spans="2:10" ht="18" customHeight="1">
      <c r="B35" s="47" t="s">
        <v>44</v>
      </c>
      <c r="C35" s="47"/>
      <c r="D35" s="47"/>
      <c r="E35" s="47"/>
      <c r="F35" s="47"/>
      <c r="G35" s="47"/>
      <c r="H35" s="47"/>
      <c r="I35" s="47"/>
      <c r="J35" s="47"/>
    </row>
    <row r="36" spans="2:10" ht="15" customHeight="1">
      <c r="B36" s="41" t="s">
        <v>38</v>
      </c>
      <c r="C36" s="41"/>
      <c r="D36" s="41"/>
      <c r="E36" s="41"/>
      <c r="F36" s="41"/>
      <c r="G36" s="41"/>
      <c r="H36" s="41"/>
      <c r="I36" s="41"/>
      <c r="J36" s="41"/>
    </row>
    <row r="38" spans="2:10" ht="3.75" customHeight="1">
      <c r="B38" s="42"/>
      <c r="C38" s="42"/>
      <c r="D38" s="42"/>
      <c r="E38" s="42"/>
      <c r="F38" s="42"/>
      <c r="G38" s="42"/>
      <c r="H38" s="42"/>
      <c r="I38" s="42"/>
      <c r="J38" s="42"/>
    </row>
    <row r="39" spans="2:10" s="2" customFormat="1" ht="60" customHeight="1">
      <c r="B39" s="33" t="s">
        <v>35</v>
      </c>
      <c r="C39" s="34" t="s">
        <v>0</v>
      </c>
      <c r="D39" s="34" t="s">
        <v>1</v>
      </c>
      <c r="E39" s="34" t="s">
        <v>2</v>
      </c>
      <c r="F39" s="34" t="s">
        <v>3</v>
      </c>
      <c r="G39" s="34" t="s">
        <v>4</v>
      </c>
      <c r="H39" s="34" t="s">
        <v>5</v>
      </c>
      <c r="I39" s="34" t="s">
        <v>6</v>
      </c>
      <c r="J39" s="35" t="s">
        <v>7</v>
      </c>
    </row>
    <row r="40" spans="2:10" s="5" customFormat="1" ht="15">
      <c r="B40" s="18" t="s">
        <v>12</v>
      </c>
      <c r="C40" s="24">
        <f aca="true" t="shared" si="1" ref="C40:J40">+C7/$J$7*100</f>
        <v>1.9139605922654397</v>
      </c>
      <c r="D40" s="24">
        <f t="shared" si="1"/>
        <v>65.0600311388675</v>
      </c>
      <c r="E40" s="24">
        <f t="shared" si="1"/>
        <v>6.383467838844171</v>
      </c>
      <c r="F40" s="24">
        <f t="shared" si="1"/>
        <v>4.888175241465547</v>
      </c>
      <c r="G40" s="24">
        <f t="shared" si="1"/>
        <v>10.746044075081592</v>
      </c>
      <c r="H40" s="24">
        <f t="shared" si="1"/>
        <v>3.967941595466404</v>
      </c>
      <c r="I40" s="24">
        <f t="shared" si="1"/>
        <v>7.040379518009342</v>
      </c>
      <c r="J40" s="25">
        <f t="shared" si="1"/>
        <v>100</v>
      </c>
    </row>
    <row r="41" spans="2:10" s="5" customFormat="1" ht="15">
      <c r="B41" s="26" t="s">
        <v>13</v>
      </c>
      <c r="C41" s="27">
        <f aca="true" t="shared" si="2" ref="C41:J41">+C8/$J$8*100</f>
        <v>2.40802510315519</v>
      </c>
      <c r="D41" s="27">
        <f t="shared" si="2"/>
        <v>54.55686507054085</v>
      </c>
      <c r="E41" s="27">
        <f t="shared" si="2"/>
        <v>6.077632001581302</v>
      </c>
      <c r="F41" s="27">
        <f t="shared" si="2"/>
        <v>5.984236404516592</v>
      </c>
      <c r="G41" s="27">
        <f t="shared" si="2"/>
        <v>14.810861562029007</v>
      </c>
      <c r="H41" s="27">
        <f t="shared" si="2"/>
        <v>4.894126948830084</v>
      </c>
      <c r="I41" s="27">
        <f t="shared" si="2"/>
        <v>11.268252909346971</v>
      </c>
      <c r="J41" s="28">
        <f t="shared" si="2"/>
        <v>100</v>
      </c>
    </row>
    <row r="42" spans="2:10" s="5" customFormat="1" ht="15">
      <c r="B42" s="11" t="s">
        <v>14</v>
      </c>
      <c r="C42" s="29">
        <f aca="true" t="shared" si="3" ref="C42:J42">+C9/$J$9*100</f>
        <v>1.7084792941981293</v>
      </c>
      <c r="D42" s="29">
        <f t="shared" si="3"/>
        <v>64.2463701449583</v>
      </c>
      <c r="E42" s="29">
        <f t="shared" si="3"/>
        <v>6.198176521236569</v>
      </c>
      <c r="F42" s="29">
        <f t="shared" si="3"/>
        <v>5.000412818607504</v>
      </c>
      <c r="G42" s="29">
        <f t="shared" si="3"/>
        <v>9.907646580092708</v>
      </c>
      <c r="H42" s="29">
        <f t="shared" si="3"/>
        <v>4.17300638099619</v>
      </c>
      <c r="I42" s="29">
        <f t="shared" si="3"/>
        <v>8.765908259910596</v>
      </c>
      <c r="J42" s="30">
        <f t="shared" si="3"/>
        <v>100</v>
      </c>
    </row>
    <row r="43" spans="2:10" s="5" customFormat="1" ht="15">
      <c r="B43" s="26" t="s">
        <v>15</v>
      </c>
      <c r="C43" s="27">
        <f aca="true" t="shared" si="4" ref="C43:J43">+C10/$J$10*100</f>
        <v>1.7802648599586917</v>
      </c>
      <c r="D43" s="27">
        <f t="shared" si="4"/>
        <v>64.37826518871094</v>
      </c>
      <c r="E43" s="27">
        <f t="shared" si="4"/>
        <v>6.768008118751028</v>
      </c>
      <c r="F43" s="27">
        <f t="shared" si="4"/>
        <v>5.026335913323757</v>
      </c>
      <c r="G43" s="27">
        <f t="shared" si="4"/>
        <v>9.73535444494472</v>
      </c>
      <c r="H43" s="27">
        <f t="shared" si="4"/>
        <v>3.5605297199173833</v>
      </c>
      <c r="I43" s="27">
        <f t="shared" si="4"/>
        <v>8.751241754393488</v>
      </c>
      <c r="J43" s="28">
        <f t="shared" si="4"/>
        <v>100</v>
      </c>
    </row>
    <row r="44" spans="2:10" s="5" customFormat="1" ht="15">
      <c r="B44" s="11" t="s">
        <v>16</v>
      </c>
      <c r="C44" s="29">
        <f aca="true" t="shared" si="5" ref="C44:J44">+C11/$J$11*100</f>
        <v>1.3192466189119674</v>
      </c>
      <c r="D44" s="29">
        <f t="shared" si="5"/>
        <v>67.75866360594077</v>
      </c>
      <c r="E44" s="29">
        <f t="shared" si="5"/>
        <v>7.849102525098875</v>
      </c>
      <c r="F44" s="29">
        <f t="shared" si="5"/>
        <v>5.557706668141716</v>
      </c>
      <c r="G44" s="29">
        <f t="shared" si="5"/>
        <v>7.016621954255055</v>
      </c>
      <c r="H44" s="29">
        <f t="shared" si="5"/>
        <v>3.3478994385596152</v>
      </c>
      <c r="I44" s="29">
        <f t="shared" si="5"/>
        <v>7.150759189092016</v>
      </c>
      <c r="J44" s="30">
        <f t="shared" si="5"/>
        <v>100</v>
      </c>
    </row>
    <row r="45" spans="2:10" s="5" customFormat="1" ht="15">
      <c r="B45" s="26" t="s">
        <v>17</v>
      </c>
      <c r="C45" s="27">
        <f aca="true" t="shared" si="6" ref="C45:J45">+C12/$J$12*100</f>
        <v>1.0310893819731728</v>
      </c>
      <c r="D45" s="27">
        <f t="shared" si="6"/>
        <v>73.86339893861519</v>
      </c>
      <c r="E45" s="27">
        <f t="shared" si="6"/>
        <v>4.313442814759099</v>
      </c>
      <c r="F45" s="27">
        <f t="shared" si="6"/>
        <v>4.2946387530817764</v>
      </c>
      <c r="G45" s="27">
        <f t="shared" si="6"/>
        <v>6.836843424846434</v>
      </c>
      <c r="H45" s="27">
        <f t="shared" si="6"/>
        <v>3.141845305252601</v>
      </c>
      <c r="I45" s="27">
        <f t="shared" si="6"/>
        <v>6.518741381471731</v>
      </c>
      <c r="J45" s="28">
        <f t="shared" si="6"/>
        <v>100</v>
      </c>
    </row>
    <row r="46" spans="2:10" s="5" customFormat="1" ht="15">
      <c r="B46" s="11" t="s">
        <v>18</v>
      </c>
      <c r="C46" s="29">
        <f aca="true" t="shared" si="7" ref="C46:J46">+C13/$J$13*100</f>
        <v>2.106211855523663</v>
      </c>
      <c r="D46" s="29">
        <f t="shared" si="7"/>
        <v>57.79739221583283</v>
      </c>
      <c r="E46" s="29">
        <f t="shared" si="7"/>
        <v>6.8505765142683614</v>
      </c>
      <c r="F46" s="29">
        <f t="shared" si="7"/>
        <v>7.151323974568716</v>
      </c>
      <c r="G46" s="29">
        <f t="shared" si="7"/>
        <v>12.956631628444637</v>
      </c>
      <c r="H46" s="29">
        <f t="shared" si="7"/>
        <v>4.336837155536398</v>
      </c>
      <c r="I46" s="29">
        <f t="shared" si="7"/>
        <v>8.80102665582539</v>
      </c>
      <c r="J46" s="30">
        <f t="shared" si="7"/>
        <v>100</v>
      </c>
    </row>
    <row r="47" spans="2:10" s="5" customFormat="1" ht="15">
      <c r="B47" s="26" t="s">
        <v>41</v>
      </c>
      <c r="C47" s="27">
        <f aca="true" t="shared" si="8" ref="C47:J47">+C14/$J$14*100</f>
        <v>2.13864686095195</v>
      </c>
      <c r="D47" s="27">
        <f t="shared" si="8"/>
        <v>53.43839688924093</v>
      </c>
      <c r="E47" s="27">
        <f t="shared" si="8"/>
        <v>6.888109370338748</v>
      </c>
      <c r="F47" s="27">
        <f t="shared" si="8"/>
        <v>7.759409943319172</v>
      </c>
      <c r="G47" s="27">
        <f t="shared" si="8"/>
        <v>15.733816131919227</v>
      </c>
      <c r="H47" s="27">
        <f t="shared" si="8"/>
        <v>4.66922467621977</v>
      </c>
      <c r="I47" s="27">
        <f t="shared" si="8"/>
        <v>9.372396128010205</v>
      </c>
      <c r="J47" s="28">
        <f t="shared" si="8"/>
        <v>100</v>
      </c>
    </row>
    <row r="48" spans="2:10" ht="15">
      <c r="B48" s="11" t="s">
        <v>40</v>
      </c>
      <c r="C48" s="29">
        <f aca="true" t="shared" si="9" ref="C48:J48">+C15/$J$15*100</f>
        <v>1.1713847441082135</v>
      </c>
      <c r="D48" s="29">
        <f t="shared" si="9"/>
        <v>70.73862315809045</v>
      </c>
      <c r="E48" s="29">
        <f t="shared" si="9"/>
        <v>6.210973209997056</v>
      </c>
      <c r="F48" s="29">
        <f t="shared" si="9"/>
        <v>4.3942422411255215</v>
      </c>
      <c r="G48" s="29">
        <f t="shared" si="9"/>
        <v>6.762577666217326</v>
      </c>
      <c r="H48" s="29">
        <f t="shared" si="9"/>
        <v>3.9216597716109636</v>
      </c>
      <c r="I48" s="29">
        <f t="shared" si="9"/>
        <v>6.800539208850463</v>
      </c>
      <c r="J48" s="30">
        <f t="shared" si="9"/>
        <v>100</v>
      </c>
    </row>
    <row r="49" spans="2:10" ht="15">
      <c r="B49" s="26" t="s">
        <v>19</v>
      </c>
      <c r="C49" s="27">
        <f aca="true" t="shared" si="10" ref="C49:J49">+C16/$J$16*100</f>
        <v>1.3186999269740811</v>
      </c>
      <c r="D49" s="27">
        <f t="shared" si="10"/>
        <v>67.75399185677848</v>
      </c>
      <c r="E49" s="27">
        <f t="shared" si="10"/>
        <v>5.533489867842742</v>
      </c>
      <c r="F49" s="27">
        <f t="shared" si="10"/>
        <v>5.628136296905546</v>
      </c>
      <c r="G49" s="27">
        <f t="shared" si="10"/>
        <v>9.20882540152916</v>
      </c>
      <c r="H49" s="27">
        <f t="shared" si="10"/>
        <v>3.63012901245674</v>
      </c>
      <c r="I49" s="27">
        <f t="shared" si="10"/>
        <v>6.926727637513248</v>
      </c>
      <c r="J49" s="28">
        <f t="shared" si="10"/>
        <v>100</v>
      </c>
    </row>
    <row r="50" spans="2:10" ht="15">
      <c r="B50" s="11" t="s">
        <v>20</v>
      </c>
      <c r="C50" s="29">
        <f aca="true" t="shared" si="11" ref="C50:J50">+C17/$J$17*100</f>
        <v>1.8296279574434</v>
      </c>
      <c r="D50" s="29">
        <f t="shared" si="11"/>
        <v>54.80946381887958</v>
      </c>
      <c r="E50" s="29">
        <f t="shared" si="11"/>
        <v>7.2700858559746</v>
      </c>
      <c r="F50" s="29">
        <f t="shared" si="11"/>
        <v>6.531680781806398</v>
      </c>
      <c r="G50" s="29">
        <f t="shared" si="11"/>
        <v>15.18572999424714</v>
      </c>
      <c r="H50" s="29">
        <f t="shared" si="11"/>
        <v>4.550949221907474</v>
      </c>
      <c r="I50" s="29">
        <f t="shared" si="11"/>
        <v>9.822462369741412</v>
      </c>
      <c r="J50" s="30">
        <f t="shared" si="11"/>
        <v>100</v>
      </c>
    </row>
    <row r="51" spans="2:10" ht="15">
      <c r="B51" s="26" t="s">
        <v>21</v>
      </c>
      <c r="C51" s="27">
        <f aca="true" t="shared" si="12" ref="C51:J51">+C18/$J$18*100</f>
        <v>2.051071161633293</v>
      </c>
      <c r="D51" s="27">
        <f t="shared" si="12"/>
        <v>60.95520542229613</v>
      </c>
      <c r="E51" s="27">
        <f t="shared" si="12"/>
        <v>7.774739376183801</v>
      </c>
      <c r="F51" s="27">
        <f t="shared" si="12"/>
        <v>4.960932692567456</v>
      </c>
      <c r="G51" s="27">
        <f t="shared" si="12"/>
        <v>12.431598442710788</v>
      </c>
      <c r="H51" s="27">
        <f t="shared" si="12"/>
        <v>4.054715242403413</v>
      </c>
      <c r="I51" s="27">
        <f t="shared" si="12"/>
        <v>7.771737662205119</v>
      </c>
      <c r="J51" s="28">
        <f t="shared" si="12"/>
        <v>100</v>
      </c>
    </row>
    <row r="52" spans="2:10" ht="15">
      <c r="B52" s="11" t="s">
        <v>22</v>
      </c>
      <c r="C52" s="29">
        <f aca="true" t="shared" si="13" ref="C52:J52">+C19/$J$19*100</f>
        <v>1.0863813040225305</v>
      </c>
      <c r="D52" s="29">
        <f t="shared" si="13"/>
        <v>68.31489242635296</v>
      </c>
      <c r="E52" s="29">
        <f t="shared" si="13"/>
        <v>12.695332696670905</v>
      </c>
      <c r="F52" s="29">
        <f t="shared" si="13"/>
        <v>3.458050231449097</v>
      </c>
      <c r="G52" s="29">
        <f t="shared" si="13"/>
        <v>5.874731598124076</v>
      </c>
      <c r="H52" s="29">
        <f t="shared" si="13"/>
        <v>3.405738477727967</v>
      </c>
      <c r="I52" s="29">
        <f t="shared" si="13"/>
        <v>5.164873265652468</v>
      </c>
      <c r="J52" s="30">
        <f t="shared" si="13"/>
        <v>100</v>
      </c>
    </row>
    <row r="53" spans="2:10" ht="15">
      <c r="B53" s="26" t="s">
        <v>23</v>
      </c>
      <c r="C53" s="27">
        <f aca="true" t="shared" si="14" ref="C53:J53">+C20/$J$20*100</f>
        <v>1.3228009104297764</v>
      </c>
      <c r="D53" s="27">
        <f t="shared" si="14"/>
        <v>67.20081097106134</v>
      </c>
      <c r="E53" s="27">
        <f t="shared" si="14"/>
        <v>6.5918176080179025</v>
      </c>
      <c r="F53" s="27">
        <f t="shared" si="14"/>
        <v>5.278962569095117</v>
      </c>
      <c r="G53" s="27">
        <f t="shared" si="14"/>
        <v>8.609299389859036</v>
      </c>
      <c r="H53" s="27">
        <f t="shared" si="14"/>
        <v>3.96763766425033</v>
      </c>
      <c r="I53" s="27">
        <f t="shared" si="14"/>
        <v>7.028670887286498</v>
      </c>
      <c r="J53" s="28">
        <f t="shared" si="14"/>
        <v>100</v>
      </c>
    </row>
    <row r="54" spans="2:10" ht="15">
      <c r="B54" s="11" t="s">
        <v>24</v>
      </c>
      <c r="C54" s="29">
        <f aca="true" t="shared" si="15" ref="C54:J54">+C21/$J$21*100</f>
        <v>1.2437409142303344</v>
      </c>
      <c r="D54" s="29">
        <f t="shared" si="15"/>
        <v>67.06264714664005</v>
      </c>
      <c r="E54" s="29">
        <f t="shared" si="15"/>
        <v>6.559375045887726</v>
      </c>
      <c r="F54" s="29">
        <f t="shared" si="15"/>
        <v>5.749303730243804</v>
      </c>
      <c r="G54" s="29">
        <f t="shared" si="15"/>
        <v>8.645492234573158</v>
      </c>
      <c r="H54" s="29">
        <f t="shared" si="15"/>
        <v>3.5060669691585535</v>
      </c>
      <c r="I54" s="29">
        <f t="shared" si="15"/>
        <v>7.233373959266384</v>
      </c>
      <c r="J54" s="30">
        <f t="shared" si="15"/>
        <v>100</v>
      </c>
    </row>
    <row r="55" spans="2:10" ht="15">
      <c r="B55" s="26" t="s">
        <v>25</v>
      </c>
      <c r="C55" s="27">
        <f aca="true" t="shared" si="16" ref="C55:J55">+C22/$J$22*100</f>
        <v>2.8890546779547397</v>
      </c>
      <c r="D55" s="27">
        <f t="shared" si="16"/>
        <v>48.42680592948198</v>
      </c>
      <c r="E55" s="27">
        <f t="shared" si="16"/>
        <v>7.225339777482241</v>
      </c>
      <c r="F55" s="27">
        <f t="shared" si="16"/>
        <v>7.559981402791744</v>
      </c>
      <c r="G55" s="27">
        <f t="shared" si="16"/>
        <v>19.358936931676883</v>
      </c>
      <c r="H55" s="27">
        <f t="shared" si="16"/>
        <v>4.641733432806773</v>
      </c>
      <c r="I55" s="27">
        <f t="shared" si="16"/>
        <v>9.898147847805637</v>
      </c>
      <c r="J55" s="28">
        <f t="shared" si="16"/>
        <v>100</v>
      </c>
    </row>
    <row r="56" spans="2:10" ht="15">
      <c r="B56" s="11" t="s">
        <v>26</v>
      </c>
      <c r="C56" s="29">
        <f aca="true" t="shared" si="17" ref="C56:J56">+C23/$J$23*100</f>
        <v>2.529303555415354</v>
      </c>
      <c r="D56" s="29">
        <f t="shared" si="17"/>
        <v>66.10357526414847</v>
      </c>
      <c r="E56" s="29">
        <f t="shared" si="17"/>
        <v>6.064515671686758</v>
      </c>
      <c r="F56" s="29">
        <f t="shared" si="17"/>
        <v>6.417186220683154</v>
      </c>
      <c r="G56" s="29">
        <f t="shared" si="17"/>
        <v>14.42936487401332</v>
      </c>
      <c r="H56" s="29">
        <f t="shared" si="17"/>
        <v>4.4560544140529466</v>
      </c>
      <c r="I56" s="29">
        <f t="shared" si="17"/>
        <v>10.332715421450168</v>
      </c>
      <c r="J56" s="30">
        <f t="shared" si="17"/>
        <v>100</v>
      </c>
    </row>
    <row r="57" spans="2:10" ht="15">
      <c r="B57" s="26" t="s">
        <v>27</v>
      </c>
      <c r="C57" s="27">
        <f aca="true" t="shared" si="18" ref="C57:J57">+C24/$J$24*100</f>
        <v>3.2490763690782396</v>
      </c>
      <c r="D57" s="27">
        <f t="shared" si="18"/>
        <v>54.90108965065706</v>
      </c>
      <c r="E57" s="27">
        <f t="shared" si="18"/>
        <v>6.389421503063181</v>
      </c>
      <c r="F57" s="27">
        <f t="shared" si="18"/>
        <v>5.724173408782677</v>
      </c>
      <c r="G57" s="27">
        <f t="shared" si="18"/>
        <v>14.150259551980545</v>
      </c>
      <c r="H57" s="27">
        <f t="shared" si="18"/>
        <v>3.731936585137726</v>
      </c>
      <c r="I57" s="27">
        <f t="shared" si="18"/>
        <v>11.854042931300565</v>
      </c>
      <c r="J57" s="28">
        <f t="shared" si="18"/>
        <v>100</v>
      </c>
    </row>
    <row r="58" spans="2:10" ht="15">
      <c r="B58" s="11" t="s">
        <v>28</v>
      </c>
      <c r="C58" s="29">
        <f aca="true" t="shared" si="19" ref="C58:J58">+C25/$J$25*100</f>
        <v>8.475515827963179</v>
      </c>
      <c r="D58" s="29">
        <f t="shared" si="19"/>
        <v>32.66066488638726</v>
      </c>
      <c r="E58" s="29">
        <f t="shared" si="19"/>
        <v>7.107259169238478</v>
      </c>
      <c r="F58" s="29">
        <f t="shared" si="19"/>
        <v>7.16482509021326</v>
      </c>
      <c r="G58" s="29">
        <f t="shared" si="19"/>
        <v>20.04360085496053</v>
      </c>
      <c r="H58" s="29">
        <f t="shared" si="19"/>
        <v>3.7193981163151415</v>
      </c>
      <c r="I58" s="29">
        <f t="shared" si="19"/>
        <v>20.828736054922153</v>
      </c>
      <c r="J58" s="30">
        <f t="shared" si="19"/>
        <v>100</v>
      </c>
    </row>
    <row r="59" spans="2:10" ht="15">
      <c r="B59" s="26" t="s">
        <v>29</v>
      </c>
      <c r="C59" s="27">
        <f aca="true" t="shared" si="20" ref="C59:J59">+C26/$J$26*100</f>
        <v>2.2508632634658103</v>
      </c>
      <c r="D59" s="27">
        <f t="shared" si="20"/>
        <v>55.25458024501286</v>
      </c>
      <c r="E59" s="27">
        <f t="shared" si="20"/>
        <v>6.866078694437724</v>
      </c>
      <c r="F59" s="27">
        <f t="shared" si="20"/>
        <v>6.816372313985967</v>
      </c>
      <c r="G59" s="27">
        <f t="shared" si="20"/>
        <v>14.52262080190028</v>
      </c>
      <c r="H59" s="27">
        <f t="shared" si="20"/>
        <v>4.209206677370401</v>
      </c>
      <c r="I59" s="27">
        <f t="shared" si="20"/>
        <v>10.080278003826953</v>
      </c>
      <c r="J59" s="28">
        <f t="shared" si="20"/>
        <v>100</v>
      </c>
    </row>
    <row r="60" spans="2:10" ht="15">
      <c r="B60" s="11" t="s">
        <v>30</v>
      </c>
      <c r="C60" s="29">
        <f aca="true" t="shared" si="21" ref="C60:J60">+C27/$J$27*100</f>
        <v>2.329893525220901</v>
      </c>
      <c r="D60" s="29">
        <f t="shared" si="21"/>
        <v>57.24035629470622</v>
      </c>
      <c r="E60" s="29">
        <f t="shared" si="21"/>
        <v>12.526654352771697</v>
      </c>
      <c r="F60" s="29">
        <f t="shared" si="21"/>
        <v>4.749645202929661</v>
      </c>
      <c r="G60" s="29">
        <f t="shared" si="21"/>
        <v>11.159526747063564</v>
      </c>
      <c r="H60" s="29">
        <f t="shared" si="21"/>
        <v>3.8111267213898063</v>
      </c>
      <c r="I60" s="29">
        <f t="shared" si="21"/>
        <v>8.182797155918157</v>
      </c>
      <c r="J60" s="30">
        <f t="shared" si="21"/>
        <v>100</v>
      </c>
    </row>
    <row r="61" spans="2:10" ht="15">
      <c r="B61" s="26" t="s">
        <v>31</v>
      </c>
      <c r="C61" s="27">
        <f aca="true" t="shared" si="22" ref="C61:J61">+C28/$J$28*100</f>
        <v>2.9016873071219593</v>
      </c>
      <c r="D61" s="27">
        <f t="shared" si="22"/>
        <v>61.351677860034236</v>
      </c>
      <c r="E61" s="27">
        <f t="shared" si="22"/>
        <v>5.792496149596065</v>
      </c>
      <c r="F61" s="27">
        <f t="shared" si="22"/>
        <v>5.10429012292665</v>
      </c>
      <c r="G61" s="27">
        <f t="shared" si="22"/>
        <v>11.658278797872402</v>
      </c>
      <c r="H61" s="27">
        <f t="shared" si="22"/>
        <v>3.825211700647555</v>
      </c>
      <c r="I61" s="27">
        <f t="shared" si="22"/>
        <v>9.366358061801131</v>
      </c>
      <c r="J61" s="28">
        <f t="shared" si="22"/>
        <v>100</v>
      </c>
    </row>
    <row r="62" spans="2:10" ht="15">
      <c r="B62" s="11" t="s">
        <v>32</v>
      </c>
      <c r="C62" s="29">
        <f aca="true" t="shared" si="23" ref="C62:J62">+C29/$J$29*100</f>
        <v>2.3432299965711287</v>
      </c>
      <c r="D62" s="29">
        <f t="shared" si="23"/>
        <v>50.53651747715767</v>
      </c>
      <c r="E62" s="29">
        <f t="shared" si="23"/>
        <v>7.578309364852053</v>
      </c>
      <c r="F62" s="29">
        <f t="shared" si="23"/>
        <v>8.831360051634766</v>
      </c>
      <c r="G62" s="29">
        <f t="shared" si="23"/>
        <v>15.937191149478611</v>
      </c>
      <c r="H62" s="29">
        <f t="shared" si="23"/>
        <v>4.581072631557716</v>
      </c>
      <c r="I62" s="29">
        <f t="shared" si="23"/>
        <v>10.19231932874806</v>
      </c>
      <c r="J62" s="30">
        <f t="shared" si="23"/>
        <v>100</v>
      </c>
    </row>
    <row r="63" spans="2:10" ht="15">
      <c r="B63" s="26" t="s">
        <v>33</v>
      </c>
      <c r="C63" s="27">
        <f aca="true" t="shared" si="24" ref="C63:J63">+C30/$J$30*100</f>
        <v>6.409569182030078</v>
      </c>
      <c r="D63" s="27">
        <f t="shared" si="24"/>
        <v>31.705745243415468</v>
      </c>
      <c r="E63" s="27">
        <f t="shared" si="24"/>
        <v>10.837604572584967</v>
      </c>
      <c r="F63" s="27">
        <f t="shared" si="24"/>
        <v>6.143959333385532</v>
      </c>
      <c r="G63" s="27">
        <f t="shared" si="24"/>
        <v>25.422656941692313</v>
      </c>
      <c r="H63" s="27">
        <f t="shared" si="24"/>
        <v>4.232291171032265</v>
      </c>
      <c r="I63" s="27">
        <f t="shared" si="24"/>
        <v>15.248173555859376</v>
      </c>
      <c r="J63" s="28">
        <f t="shared" si="24"/>
        <v>100</v>
      </c>
    </row>
    <row r="64" spans="2:10" ht="15">
      <c r="B64" s="19" t="s">
        <v>34</v>
      </c>
      <c r="C64" s="31">
        <f aca="true" t="shared" si="25" ref="C64:J64">+C31/$J$31*100</f>
        <v>2.282482502270512</v>
      </c>
      <c r="D64" s="31">
        <f t="shared" si="25"/>
        <v>60.07044056443191</v>
      </c>
      <c r="E64" s="31">
        <f t="shared" si="25"/>
        <v>7.004054109890359</v>
      </c>
      <c r="F64" s="31">
        <f t="shared" si="25"/>
        <v>5.803822076102869</v>
      </c>
      <c r="G64" s="31">
        <f t="shared" si="25"/>
        <v>12.346704982488092</v>
      </c>
      <c r="H64" s="31">
        <f t="shared" si="25"/>
        <v>4.010421266091066</v>
      </c>
      <c r="I64" s="31">
        <f t="shared" si="25"/>
        <v>9.072529192588853</v>
      </c>
      <c r="J64" s="32">
        <f t="shared" si="25"/>
        <v>100</v>
      </c>
    </row>
    <row r="65" ht="15">
      <c r="B65" s="36" t="s">
        <v>43</v>
      </c>
    </row>
    <row r="66" ht="15">
      <c r="B66" s="4"/>
    </row>
    <row r="67" spans="2:7" ht="38.25" customHeight="1">
      <c r="B67" s="43" t="s">
        <v>36</v>
      </c>
      <c r="C67" s="43"/>
      <c r="D67" s="43"/>
      <c r="E67" s="43"/>
      <c r="F67" s="43"/>
      <c r="G67" s="43"/>
    </row>
    <row r="68" spans="2:9" ht="15.75" customHeight="1">
      <c r="B68" s="44" t="s">
        <v>38</v>
      </c>
      <c r="C68" s="44"/>
      <c r="D68" s="44"/>
      <c r="E68" s="44"/>
      <c r="F68" s="44"/>
      <c r="G68" s="44"/>
      <c r="H68" s="37"/>
      <c r="I68" s="37"/>
    </row>
    <row r="69" spans="1:9" ht="11.25" customHeight="1">
      <c r="A69" s="23"/>
      <c r="B69" s="23"/>
      <c r="C69" s="23"/>
      <c r="D69" s="23"/>
      <c r="E69" s="23"/>
      <c r="F69" s="23"/>
      <c r="G69" s="23"/>
      <c r="H69" s="23"/>
      <c r="I69" s="23"/>
    </row>
    <row r="70" spans="2:7" ht="2.25" customHeight="1">
      <c r="B70" s="42"/>
      <c r="C70" s="42"/>
      <c r="D70" s="42"/>
      <c r="E70" s="42"/>
      <c r="F70" s="42"/>
      <c r="G70" s="42"/>
    </row>
    <row r="71" spans="2:7" ht="28.5" customHeight="1">
      <c r="B71" s="33" t="s">
        <v>35</v>
      </c>
      <c r="C71" s="34" t="s">
        <v>46</v>
      </c>
      <c r="D71" s="34" t="s">
        <v>47</v>
      </c>
      <c r="E71" s="34" t="s">
        <v>48</v>
      </c>
      <c r="F71" s="34" t="s">
        <v>37</v>
      </c>
      <c r="G71" s="35" t="s">
        <v>45</v>
      </c>
    </row>
    <row r="72" spans="2:8" ht="15">
      <c r="B72" s="18" t="s">
        <v>12</v>
      </c>
      <c r="C72" s="24">
        <f aca="true" t="shared" si="26" ref="C72:C96">+J7/M7*100</f>
        <v>100</v>
      </c>
      <c r="D72" s="24">
        <f aca="true" t="shared" si="27" ref="D72:D96">+K7/M7*100</f>
        <v>0</v>
      </c>
      <c r="E72" s="24">
        <f aca="true" t="shared" si="28" ref="E72:E96">+L7/M7*100</f>
        <v>0</v>
      </c>
      <c r="F72" s="24">
        <f>SUM(C72:E72)</f>
        <v>100</v>
      </c>
      <c r="G72" s="25">
        <f aca="true" t="shared" si="29" ref="G72:G96">+M7/N7*100</f>
        <v>76.78221846617957</v>
      </c>
      <c r="H72" s="6"/>
    </row>
    <row r="73" spans="2:8" ht="15">
      <c r="B73" s="26" t="s">
        <v>13</v>
      </c>
      <c r="C73" s="27">
        <f t="shared" si="26"/>
        <v>93.35169321468607</v>
      </c>
      <c r="D73" s="27">
        <f t="shared" si="27"/>
        <v>6.09566513052584</v>
      </c>
      <c r="E73" s="27">
        <f t="shared" si="28"/>
        <v>0.5526416547881002</v>
      </c>
      <c r="F73" s="27">
        <f aca="true" t="shared" si="30" ref="F73:F96">SUM(C73:E73)</f>
        <v>100.00000000000001</v>
      </c>
      <c r="G73" s="28">
        <f t="shared" si="29"/>
        <v>81.6685817620133</v>
      </c>
      <c r="H73" s="7"/>
    </row>
    <row r="74" spans="2:8" ht="15">
      <c r="B74" s="11" t="s">
        <v>14</v>
      </c>
      <c r="C74" s="29">
        <f t="shared" si="26"/>
        <v>90.68282456628232</v>
      </c>
      <c r="D74" s="29">
        <f t="shared" si="27"/>
        <v>8.804843091535286</v>
      </c>
      <c r="E74" s="29">
        <f t="shared" si="28"/>
        <v>0.5123323421823861</v>
      </c>
      <c r="F74" s="29">
        <f t="shared" si="30"/>
        <v>100</v>
      </c>
      <c r="G74" s="30">
        <f t="shared" si="29"/>
        <v>86.2566368823836</v>
      </c>
      <c r="H74" s="7"/>
    </row>
    <row r="75" spans="2:8" ht="15">
      <c r="B75" s="26" t="s">
        <v>15</v>
      </c>
      <c r="C75" s="27">
        <f t="shared" si="26"/>
        <v>90.94412957570715</v>
      </c>
      <c r="D75" s="27">
        <f t="shared" si="27"/>
        <v>8.152428244592345</v>
      </c>
      <c r="E75" s="27">
        <f t="shared" si="28"/>
        <v>0.9034421797004992</v>
      </c>
      <c r="F75" s="27">
        <f t="shared" si="30"/>
        <v>100</v>
      </c>
      <c r="G75" s="28">
        <f t="shared" si="29"/>
        <v>84.73786536099621</v>
      </c>
      <c r="H75" s="7"/>
    </row>
    <row r="76" spans="2:8" ht="15">
      <c r="B76" s="11" t="s">
        <v>16</v>
      </c>
      <c r="C76" s="29">
        <f t="shared" si="26"/>
        <v>89.70513440760175</v>
      </c>
      <c r="D76" s="29">
        <f t="shared" si="27"/>
        <v>9.687023184846117</v>
      </c>
      <c r="E76" s="29">
        <f t="shared" si="28"/>
        <v>0.6078424075521318</v>
      </c>
      <c r="F76" s="29">
        <f t="shared" si="30"/>
        <v>99.99999999999999</v>
      </c>
      <c r="G76" s="30">
        <f t="shared" si="29"/>
        <v>85.30566461020751</v>
      </c>
      <c r="H76" s="7"/>
    </row>
    <row r="77" spans="2:8" ht="15">
      <c r="B77" s="26" t="s">
        <v>17</v>
      </c>
      <c r="C77" s="27">
        <f t="shared" si="26"/>
        <v>88.79447886905865</v>
      </c>
      <c r="D77" s="27">
        <f t="shared" si="27"/>
        <v>10.47502875589032</v>
      </c>
      <c r="E77" s="27">
        <f t="shared" si="28"/>
        <v>0.7304923750510185</v>
      </c>
      <c r="F77" s="27">
        <f t="shared" si="30"/>
        <v>99.99999999999999</v>
      </c>
      <c r="G77" s="28">
        <f t="shared" si="29"/>
        <v>84.59627962819823</v>
      </c>
      <c r="H77" s="7"/>
    </row>
    <row r="78" spans="2:8" ht="15">
      <c r="B78" s="11" t="s">
        <v>18</v>
      </c>
      <c r="C78" s="29">
        <f t="shared" si="26"/>
        <v>91.49077285723249</v>
      </c>
      <c r="D78" s="29">
        <f t="shared" si="27"/>
        <v>7.812822098536384</v>
      </c>
      <c r="E78" s="29">
        <f t="shared" si="28"/>
        <v>0.6964050442311311</v>
      </c>
      <c r="F78" s="29">
        <f t="shared" si="30"/>
        <v>100</v>
      </c>
      <c r="G78" s="30">
        <f t="shared" si="29"/>
        <v>82.79508452188368</v>
      </c>
      <c r="H78" s="5"/>
    </row>
    <row r="79" spans="2:8" ht="15">
      <c r="B79" s="26" t="s">
        <v>41</v>
      </c>
      <c r="C79" s="27">
        <f t="shared" si="26"/>
        <v>92.19643585390604</v>
      </c>
      <c r="D79" s="27">
        <f t="shared" si="27"/>
        <v>7.283832358045885</v>
      </c>
      <c r="E79" s="27">
        <f t="shared" si="28"/>
        <v>0.5197317880480657</v>
      </c>
      <c r="F79" s="27">
        <f t="shared" si="30"/>
        <v>99.99999999999999</v>
      </c>
      <c r="G79" s="28">
        <f t="shared" si="29"/>
        <v>83.81745047537282</v>
      </c>
      <c r="H79" s="5"/>
    </row>
    <row r="80" spans="2:8" ht="15">
      <c r="B80" s="11" t="s">
        <v>40</v>
      </c>
      <c r="C80" s="29">
        <f t="shared" si="26"/>
        <v>88.1824889326119</v>
      </c>
      <c r="D80" s="29">
        <f t="shared" si="27"/>
        <v>10.956714215445155</v>
      </c>
      <c r="E80" s="29">
        <f t="shared" si="28"/>
        <v>0.8607968519429415</v>
      </c>
      <c r="F80" s="29">
        <f t="shared" si="30"/>
        <v>100</v>
      </c>
      <c r="G80" s="30">
        <f t="shared" si="29"/>
        <v>83.77411619268916</v>
      </c>
      <c r="H80" s="5"/>
    </row>
    <row r="81" spans="2:8" ht="15">
      <c r="B81" s="26" t="s">
        <v>19</v>
      </c>
      <c r="C81" s="27">
        <f t="shared" si="26"/>
        <v>92.28417670212039</v>
      </c>
      <c r="D81" s="27">
        <f t="shared" si="27"/>
        <v>7.210736854148616</v>
      </c>
      <c r="E81" s="27">
        <f t="shared" si="28"/>
        <v>0.5050864437309982</v>
      </c>
      <c r="F81" s="27">
        <f t="shared" si="30"/>
        <v>100.00000000000001</v>
      </c>
      <c r="G81" s="28">
        <f t="shared" si="29"/>
        <v>84.59278651064744</v>
      </c>
      <c r="H81" s="5"/>
    </row>
    <row r="82" spans="2:8" ht="15">
      <c r="B82" s="11" t="s">
        <v>20</v>
      </c>
      <c r="C82" s="29">
        <f t="shared" si="26"/>
        <v>92.25162404186568</v>
      </c>
      <c r="D82" s="29">
        <f t="shared" si="27"/>
        <v>7.247223845704267</v>
      </c>
      <c r="E82" s="29">
        <f t="shared" si="28"/>
        <v>0.5011521124300503</v>
      </c>
      <c r="F82" s="29">
        <f t="shared" si="30"/>
        <v>100</v>
      </c>
      <c r="G82" s="30">
        <f t="shared" si="29"/>
        <v>82.46285606656546</v>
      </c>
      <c r="H82" s="5"/>
    </row>
    <row r="83" spans="2:8" ht="15">
      <c r="B83" s="26" t="s">
        <v>21</v>
      </c>
      <c r="C83" s="27">
        <f t="shared" si="26"/>
        <v>92.49758443375795</v>
      </c>
      <c r="D83" s="27">
        <f t="shared" si="27"/>
        <v>6.70166923956864</v>
      </c>
      <c r="E83" s="27">
        <f t="shared" si="28"/>
        <v>0.8007463266734044</v>
      </c>
      <c r="F83" s="27">
        <f t="shared" si="30"/>
        <v>100</v>
      </c>
      <c r="G83" s="28">
        <f t="shared" si="29"/>
        <v>83.42672099288184</v>
      </c>
      <c r="H83" s="5"/>
    </row>
    <row r="84" spans="2:8" ht="15">
      <c r="B84" s="11" t="s">
        <v>22</v>
      </c>
      <c r="C84" s="29">
        <f t="shared" si="26"/>
        <v>88.66686082885681</v>
      </c>
      <c r="D84" s="29">
        <f t="shared" si="27"/>
        <v>10.837486246844865</v>
      </c>
      <c r="E84" s="29">
        <f t="shared" si="28"/>
        <v>0.49565292429831936</v>
      </c>
      <c r="F84" s="29">
        <f t="shared" si="30"/>
        <v>99.99999999999999</v>
      </c>
      <c r="G84" s="30">
        <f t="shared" si="29"/>
        <v>85.95548591376266</v>
      </c>
      <c r="H84" s="5"/>
    </row>
    <row r="85" spans="2:8" ht="15">
      <c r="B85" s="26" t="s">
        <v>23</v>
      </c>
      <c r="C85" s="27">
        <f t="shared" si="26"/>
        <v>90.62215088727653</v>
      </c>
      <c r="D85" s="27">
        <f t="shared" si="27"/>
        <v>9.04228213279162</v>
      </c>
      <c r="E85" s="27">
        <f t="shared" si="28"/>
        <v>0.33556697993184664</v>
      </c>
      <c r="F85" s="27">
        <f t="shared" si="30"/>
        <v>99.99999999999999</v>
      </c>
      <c r="G85" s="28">
        <f t="shared" si="29"/>
        <v>84.74627558469868</v>
      </c>
      <c r="H85" s="5"/>
    </row>
    <row r="86" spans="2:8" ht="15">
      <c r="B86" s="11" t="s">
        <v>24</v>
      </c>
      <c r="C86" s="29">
        <f t="shared" si="26"/>
        <v>87.85298708670356</v>
      </c>
      <c r="D86" s="29">
        <f t="shared" si="27"/>
        <v>11.515753533633482</v>
      </c>
      <c r="E86" s="29">
        <f t="shared" si="28"/>
        <v>0.6312593796629556</v>
      </c>
      <c r="F86" s="29">
        <f t="shared" si="30"/>
        <v>100</v>
      </c>
      <c r="G86" s="30">
        <f t="shared" si="29"/>
        <v>84.4059307115765</v>
      </c>
      <c r="H86" s="5"/>
    </row>
    <row r="87" spans="2:8" ht="15">
      <c r="B87" s="26" t="s">
        <v>25</v>
      </c>
      <c r="C87" s="27">
        <f t="shared" si="26"/>
        <v>90.75405138873217</v>
      </c>
      <c r="D87" s="27">
        <f t="shared" si="27"/>
        <v>8.507057732596078</v>
      </c>
      <c r="E87" s="27">
        <f t="shared" si="28"/>
        <v>0.7388908786717627</v>
      </c>
      <c r="F87" s="27">
        <f t="shared" si="30"/>
        <v>100.00000000000001</v>
      </c>
      <c r="G87" s="28">
        <f t="shared" si="29"/>
        <v>81.63568564779769</v>
      </c>
      <c r="H87" s="5"/>
    </row>
    <row r="88" spans="2:8" ht="15">
      <c r="B88" s="11" t="s">
        <v>26</v>
      </c>
      <c r="C88" s="29">
        <f t="shared" si="26"/>
        <v>90.97836251652639</v>
      </c>
      <c r="D88" s="29">
        <f t="shared" si="27"/>
        <v>8.447325142691303</v>
      </c>
      <c r="E88" s="29">
        <f t="shared" si="28"/>
        <v>0.5743123407823031</v>
      </c>
      <c r="F88" s="29">
        <f t="shared" si="30"/>
        <v>99.99999999999999</v>
      </c>
      <c r="G88" s="30">
        <f t="shared" si="29"/>
        <v>76.23831017494173</v>
      </c>
      <c r="H88" s="5"/>
    </row>
    <row r="89" spans="2:8" ht="15">
      <c r="B89" s="26" t="s">
        <v>27</v>
      </c>
      <c r="C89" s="27">
        <f t="shared" si="26"/>
        <v>87.04661103195603</v>
      </c>
      <c r="D89" s="27">
        <f t="shared" si="27"/>
        <v>12.552411968247506</v>
      </c>
      <c r="E89" s="27">
        <f t="shared" si="28"/>
        <v>0.4009769997964584</v>
      </c>
      <c r="F89" s="27">
        <f t="shared" si="30"/>
        <v>100</v>
      </c>
      <c r="G89" s="28">
        <f t="shared" si="29"/>
        <v>82.15238238564633</v>
      </c>
      <c r="H89" s="5"/>
    </row>
    <row r="90" spans="2:8" ht="15">
      <c r="B90" s="11" t="s">
        <v>28</v>
      </c>
      <c r="C90" s="29">
        <f t="shared" si="26"/>
        <v>90.94438950613693</v>
      </c>
      <c r="D90" s="29">
        <f t="shared" si="27"/>
        <v>8.362903069435559</v>
      </c>
      <c r="E90" s="29">
        <f t="shared" si="28"/>
        <v>0.6927074244275105</v>
      </c>
      <c r="F90" s="29">
        <f t="shared" si="30"/>
        <v>100</v>
      </c>
      <c r="G90" s="30">
        <f t="shared" si="29"/>
        <v>80.25552045564184</v>
      </c>
      <c r="H90" s="5"/>
    </row>
    <row r="91" spans="2:8" ht="15">
      <c r="B91" s="26" t="s">
        <v>29</v>
      </c>
      <c r="C91" s="27">
        <f t="shared" si="26"/>
        <v>91.6281750542107</v>
      </c>
      <c r="D91" s="27">
        <f t="shared" si="27"/>
        <v>7.7555560929602665</v>
      </c>
      <c r="E91" s="27">
        <f t="shared" si="28"/>
        <v>0.6162688528290328</v>
      </c>
      <c r="F91" s="27">
        <f t="shared" si="30"/>
        <v>100</v>
      </c>
      <c r="G91" s="28">
        <f t="shared" si="29"/>
        <v>81.790310670394</v>
      </c>
      <c r="H91" s="5"/>
    </row>
    <row r="92" spans="2:8" ht="15">
      <c r="B92" s="11" t="s">
        <v>30</v>
      </c>
      <c r="C92" s="29">
        <f t="shared" si="26"/>
        <v>88.85375544163588</v>
      </c>
      <c r="D92" s="29">
        <f t="shared" si="27"/>
        <v>10.49229774857266</v>
      </c>
      <c r="E92" s="29">
        <f t="shared" si="28"/>
        <v>0.6539468097914594</v>
      </c>
      <c r="F92" s="29">
        <f t="shared" si="30"/>
        <v>100.00000000000001</v>
      </c>
      <c r="G92" s="30">
        <f t="shared" si="29"/>
        <v>81.99933490600351</v>
      </c>
      <c r="H92" s="5"/>
    </row>
    <row r="93" spans="2:8" ht="15">
      <c r="B93" s="26" t="s">
        <v>31</v>
      </c>
      <c r="C93" s="27">
        <f t="shared" si="26"/>
        <v>87.10898535690062</v>
      </c>
      <c r="D93" s="27">
        <f t="shared" si="27"/>
        <v>12.405238798228464</v>
      </c>
      <c r="E93" s="27">
        <f t="shared" si="28"/>
        <v>0.48577584487092523</v>
      </c>
      <c r="F93" s="27">
        <f t="shared" si="30"/>
        <v>100.00000000000001</v>
      </c>
      <c r="G93" s="28">
        <f t="shared" si="29"/>
        <v>83.78631364289774</v>
      </c>
      <c r="H93" s="5"/>
    </row>
    <row r="94" spans="2:8" ht="15">
      <c r="B94" s="11" t="s">
        <v>32</v>
      </c>
      <c r="C94" s="29">
        <f t="shared" si="26"/>
        <v>92.94160101604203</v>
      </c>
      <c r="D94" s="29">
        <f t="shared" si="27"/>
        <v>6.454303884673605</v>
      </c>
      <c r="E94" s="29">
        <f t="shared" si="28"/>
        <v>0.6040950992843652</v>
      </c>
      <c r="F94" s="29">
        <f t="shared" si="30"/>
        <v>100</v>
      </c>
      <c r="G94" s="30">
        <f t="shared" si="29"/>
        <v>82.02201840504947</v>
      </c>
      <c r="H94" s="5"/>
    </row>
    <row r="95" spans="2:8" ht="15">
      <c r="B95" s="26" t="s">
        <v>33</v>
      </c>
      <c r="C95" s="27">
        <f t="shared" si="26"/>
        <v>91.50899200282188</v>
      </c>
      <c r="D95" s="27">
        <f t="shared" si="27"/>
        <v>7.870964897293304</v>
      </c>
      <c r="E95" s="27">
        <f t="shared" si="28"/>
        <v>0.6200430998848098</v>
      </c>
      <c r="F95" s="27">
        <f t="shared" si="30"/>
        <v>100</v>
      </c>
      <c r="G95" s="28">
        <f t="shared" si="29"/>
        <v>79.47881166606801</v>
      </c>
      <c r="H95" s="5"/>
    </row>
    <row r="96" spans="2:8" ht="15">
      <c r="B96" s="19" t="s">
        <v>34</v>
      </c>
      <c r="C96" s="31">
        <f t="shared" si="26"/>
        <v>91.3441574996494</v>
      </c>
      <c r="D96" s="31">
        <f t="shared" si="27"/>
        <v>8.089595945729432</v>
      </c>
      <c r="E96" s="31">
        <f t="shared" si="28"/>
        <v>0.5662465546211647</v>
      </c>
      <c r="F96" s="31">
        <f t="shared" si="30"/>
        <v>99.99999999999999</v>
      </c>
      <c r="G96" s="32">
        <f t="shared" si="29"/>
        <v>82.51301186066172</v>
      </c>
      <c r="H96" s="5"/>
    </row>
    <row r="97" spans="2:8" ht="15">
      <c r="B97" s="5"/>
      <c r="C97" s="5"/>
      <c r="D97" s="5"/>
      <c r="E97" s="5"/>
      <c r="F97" s="5"/>
      <c r="G97" s="5"/>
      <c r="H97" s="5"/>
    </row>
    <row r="98" spans="2:8" ht="15">
      <c r="B98" s="39" t="s">
        <v>50</v>
      </c>
      <c r="C98" s="40"/>
      <c r="D98" s="40"/>
      <c r="E98" s="40"/>
      <c r="F98" s="40"/>
      <c r="G98" s="40"/>
      <c r="H98" s="40"/>
    </row>
    <row r="99" spans="2:8" ht="31.5" customHeight="1">
      <c r="B99" s="45" t="s">
        <v>51</v>
      </c>
      <c r="C99" s="45"/>
      <c r="D99" s="45"/>
      <c r="E99" s="45"/>
      <c r="F99" s="45"/>
      <c r="G99" s="45"/>
      <c r="H99" s="45"/>
    </row>
    <row r="100" spans="2:8" ht="31.5" customHeight="1">
      <c r="B100" s="46" t="s">
        <v>52</v>
      </c>
      <c r="C100" s="46"/>
      <c r="D100" s="46"/>
      <c r="E100" s="46"/>
      <c r="F100" s="46"/>
      <c r="G100" s="46"/>
      <c r="H100" s="46"/>
    </row>
    <row r="101" spans="2:8" ht="43.5" customHeight="1">
      <c r="B101" s="46" t="s">
        <v>53</v>
      </c>
      <c r="C101" s="46"/>
      <c r="D101" s="46"/>
      <c r="E101" s="46"/>
      <c r="F101" s="46"/>
      <c r="G101" s="46"/>
      <c r="H101" s="46"/>
    </row>
    <row r="102" spans="2:8" ht="41.25" customHeight="1">
      <c r="B102" s="46" t="s">
        <v>54</v>
      </c>
      <c r="C102" s="46"/>
      <c r="D102" s="46"/>
      <c r="E102" s="46"/>
      <c r="F102" s="46"/>
      <c r="G102" s="46"/>
      <c r="H102" s="46"/>
    </row>
    <row r="103" spans="2:8" ht="15">
      <c r="B103" s="5"/>
      <c r="C103" s="5"/>
      <c r="D103" s="5"/>
      <c r="E103" s="5"/>
      <c r="F103" s="5"/>
      <c r="G103" s="5"/>
      <c r="H103" s="5"/>
    </row>
    <row r="104" spans="2:8" ht="15">
      <c r="B104" s="38" t="s">
        <v>49</v>
      </c>
      <c r="C104" s="5"/>
      <c r="D104" s="5"/>
      <c r="E104" s="5"/>
      <c r="F104" s="5"/>
      <c r="G104" s="5"/>
      <c r="H104" s="5"/>
    </row>
  </sheetData>
  <sheetProtection/>
  <mergeCells count="16">
    <mergeCell ref="B99:H99"/>
    <mergeCell ref="B100:H100"/>
    <mergeCell ref="B101:H101"/>
    <mergeCell ref="B102:H102"/>
    <mergeCell ref="B35:J35"/>
    <mergeCell ref="B2:N2"/>
    <mergeCell ref="B3:N3"/>
    <mergeCell ref="B5:G5"/>
    <mergeCell ref="H5:J5"/>
    <mergeCell ref="K5:N5"/>
    <mergeCell ref="B36:J36"/>
    <mergeCell ref="B70:G70"/>
    <mergeCell ref="B38:G38"/>
    <mergeCell ref="H38:J38"/>
    <mergeCell ref="B67:G67"/>
    <mergeCell ref="B68:G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Georg</cp:lastModifiedBy>
  <cp:lastPrinted>2020-05-08T19:29:15Z</cp:lastPrinted>
  <dcterms:created xsi:type="dcterms:W3CDTF">2014-04-19T17:15:51Z</dcterms:created>
  <dcterms:modified xsi:type="dcterms:W3CDTF">2020-05-08T19:29:57Z</dcterms:modified>
  <cp:category/>
  <cp:version/>
  <cp:contentType/>
  <cp:contentStatus/>
</cp:coreProperties>
</file>