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40" windowHeight="5970" activeTab="0"/>
  </bookViews>
  <sheets>
    <sheet name="RMBA SIMPLE" sheetId="1" r:id="rId1"/>
    <sheet name="Hoja1" sheetId="2" r:id="rId2"/>
  </sheets>
  <definedNames/>
  <calcPr fullCalcOnLoad="1"/>
</workbook>
</file>

<file path=xl/sharedStrings.xml><?xml version="1.0" encoding="utf-8"?>
<sst xmlns="http://schemas.openxmlformats.org/spreadsheetml/2006/main" count="68" uniqueCount="68">
  <si>
    <t>Partido</t>
  </si>
  <si>
    <t>Cantidad de barrios</t>
  </si>
  <si>
    <t>Tipo</t>
  </si>
  <si>
    <t>Villa</t>
  </si>
  <si>
    <t>Asentamiento</t>
  </si>
  <si>
    <t>Anterior al 2000</t>
  </si>
  <si>
    <t>Con intervención pública</t>
  </si>
  <si>
    <t>Sin intervención pública</t>
  </si>
  <si>
    <t>Notas</t>
  </si>
  <si>
    <t>Otro</t>
  </si>
  <si>
    <r>
      <t>Superficie</t>
    </r>
    <r>
      <rPr>
        <b/>
        <sz val="9"/>
        <color indexed="9"/>
        <rFont val="Calibri"/>
        <family val="2"/>
      </rPr>
      <t xml:space="preserve"> </t>
    </r>
    <r>
      <rPr>
        <b/>
        <sz val="11"/>
        <color indexed="9"/>
        <rFont val="Calibri"/>
        <family val="2"/>
      </rPr>
      <t>ocupada (has)</t>
    </r>
    <r>
      <rPr>
        <b/>
        <sz val="9"/>
        <color indexed="9"/>
        <rFont val="Calibri"/>
        <family val="2"/>
      </rPr>
      <t>(1)</t>
    </r>
  </si>
  <si>
    <r>
      <t>Cantidad de hogares</t>
    </r>
    <r>
      <rPr>
        <b/>
        <sz val="9"/>
        <color indexed="9"/>
        <rFont val="Calibri"/>
        <family val="2"/>
      </rPr>
      <t xml:space="preserve"> (2)</t>
    </r>
  </si>
  <si>
    <r>
      <t xml:space="preserve">Año de orígen </t>
    </r>
    <r>
      <rPr>
        <b/>
        <sz val="9"/>
        <color indexed="9"/>
        <rFont val="Calibri"/>
        <family val="2"/>
      </rPr>
      <t>(3)</t>
    </r>
    <r>
      <rPr>
        <b/>
        <sz val="11"/>
        <color indexed="9"/>
        <rFont val="Calibri"/>
        <family val="2"/>
      </rPr>
      <t xml:space="preserve"> </t>
    </r>
  </si>
  <si>
    <t>(1) Superficie ocupada por el total de los barrios informales del partido.</t>
  </si>
  <si>
    <t>(2) Cantidad de hogares en el total de barrios informales del partido.</t>
  </si>
  <si>
    <t>(3) Año de origen de las ocupaciones</t>
  </si>
  <si>
    <r>
      <rPr>
        <i/>
        <sz val="9"/>
        <color indexed="8"/>
        <rFont val="Calibri"/>
        <family val="2"/>
      </rPr>
      <t>Villas:</t>
    </r>
    <r>
      <rPr>
        <sz val="9"/>
        <color indexed="8"/>
        <rFont val="Calibri"/>
        <family val="2"/>
      </rPr>
      <t xml:space="preserve"> Se entiende por Villas a las urbanizaciones o autourbanizaciones informales producto de ocupaciones de tierra urbana vacante o de la afectación de tierras fiscales por el Estado para asentar a las familias provisoriamente, se caracterizan por sus tramas irregulares (no son barrios amanzanados sino organizados en intrincados pasillos), viviendas
construidas con materiales precarios, alta densidad poblacional, escaso o nulo espacio verde e infraestructura autoprovista.
</t>
    </r>
    <r>
      <rPr>
        <i/>
        <sz val="9"/>
        <color indexed="8"/>
        <rFont val="Calibri"/>
        <family val="2"/>
      </rPr>
      <t>Asentamientos:</t>
    </r>
    <r>
      <rPr>
        <sz val="9"/>
        <color indexed="8"/>
        <rFont val="Calibri"/>
        <family val="2"/>
      </rPr>
      <t xml:space="preserve"> refiere a los barrios informales (en términos dominiales) con trazados urbanos que tienden a ser regulares y planificados, y que generalmente (aunque no de modo
excluyente) cumplen algunas de las siguientes características: son decididos y organizados colectivamente, los ocupantes buscan legitimarse como propietarios, las viviendas tienen algún grado de firmeza y su ubicación puede encontrarse en tierras degradadas.
</t>
    </r>
    <r>
      <rPr>
        <i/>
        <sz val="9"/>
        <color indexed="8"/>
        <rFont val="Calibri"/>
        <family val="2"/>
      </rPr>
      <t xml:space="preserve">Otros: </t>
    </r>
    <r>
      <rPr>
        <sz val="9"/>
        <color indexed="8"/>
        <rFont val="Calibri"/>
        <family val="2"/>
      </rPr>
      <t>El Registro incluyó una tercera categoría que contempla una serie de barrios con situaciones particulares que conforman parte de la misma problemática. En esta tipología los casos más típicos incluidos son: mixtura entre villa/asentamiento para dar cuenta de aquellos casos que presentan una combinación de tramas urbanas asociadas a los diferentes momentos históricos de formación y de expansión del barrio; villa o asentamiento urbanizado (en forma parcial o completa) utilizada en aquellos barrios con intervención del Estado en programas de urbanización integrales que hayan modificado en forma concluyente sus niveles de consolidación e integración socio-urbana; asentamiento histórico consolidado o semiconsolidado hace referencia a asentamientos que por su nivel de consolidación en los materiales constructivos y el grado de presencia de servicios no se diferencia sustantivamente de los barrios lindantes, a pesar de lo cual persisten irregularidad en la titularidad del dominio; loteo “clandestino” o loteo “pirata” se vincula con situaciones de irregularidad dominial asociada al mercado de compra-venta informal dirigidos a sectores populares, donde un actor intermediario” (sin ser el titular del dominio) promueve el loteo. Dichas operaciones pueden estar o no vinculadas con la venta de “derecho posesorio” o la posterior reivindicación de los mismos; conjunto habitacional “tomado” se utiliza para hacer referencia a conjuntos de vivienda construidos por el Estado, que sin contar con el final de obra fueron ocupadosde forma precaria por hogares con déficit habitacional; situaciones de informalidad dispersa, esta denominación es utilizada para designar zonas que presentan irregularidad dominial en algunos lotes pero no en la totalidad del barrio, donde frecuentemente se combinan tomas de tierra individual (o atomizada) con mercados de cesión de “derecho posesorio”. Son situaciones frecuentemente asociadas a la ocupación progresiva de loteos remanentes subdivididos con anterioridad a la sanción de la ley 8.912/77.</t>
    </r>
  </si>
  <si>
    <t>Para ingresar al registro:  http://www.sstuv.gba.gov.ar/idehab/</t>
  </si>
  <si>
    <t>Villas y Asentamientos Precarios: características generales. 2015</t>
  </si>
  <si>
    <r>
      <t xml:space="preserve">Presencia de intervención Pública </t>
    </r>
    <r>
      <rPr>
        <b/>
        <sz val="9"/>
        <color indexed="9"/>
        <rFont val="Calibri"/>
        <family val="2"/>
      </rPr>
      <t>(4)</t>
    </r>
  </si>
  <si>
    <t>(4) Intervención pública: refiere al inicio de algún proceso de regularización urbana y/o dominial, mediante acciones del Estado (nacional, provincial o municipal). La regularización urbana implica obras de infraestructura, saneamiento ambiental, espacios verdes, ordenamiento físico, construcción de viviendas y/o equipamiento comunitario. Se considera regularización dominial a las acciones de formalizar y transferir el dominio a favor de sus ocupantes en sus diferentes encuadres legales e instancias (iniciada, en proceso o finalizada).</t>
  </si>
  <si>
    <t>2000- 2009</t>
  </si>
  <si>
    <t>2010- 2015</t>
  </si>
  <si>
    <r>
      <rPr>
        <b/>
        <sz val="9"/>
        <color indexed="8"/>
        <rFont val="Calibri"/>
        <family val="2"/>
      </rPr>
      <t>Fuente:</t>
    </r>
    <r>
      <rPr>
        <sz val="9"/>
        <color indexed="8"/>
        <rFont val="Calibri"/>
        <family val="2"/>
      </rPr>
      <t xml:space="preserve"> Elaboración propia en base a UNGS.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t>
    </r>
  </si>
  <si>
    <t>Cantidad de barrios, tipo, superficie, cantidad de hogares, año de orígen, presencia de intervención pública. 40 partidos de la Región Metropolitana de Buenos Aires</t>
  </si>
  <si>
    <t>Almirante Brown</t>
  </si>
  <si>
    <t>Avellaneda</t>
  </si>
  <si>
    <t>Berazategui</t>
  </si>
  <si>
    <t>Esteban Echeverría</t>
  </si>
  <si>
    <t>Ezeiza</t>
  </si>
  <si>
    <t>Florencio Varela</t>
  </si>
  <si>
    <t>General San Martín</t>
  </si>
  <si>
    <t>Hurlingham</t>
  </si>
  <si>
    <t>Ituzaingó</t>
  </si>
  <si>
    <t>José C. Paz</t>
  </si>
  <si>
    <t>La Matanza</t>
  </si>
  <si>
    <t>Lanús</t>
  </si>
  <si>
    <t>Lomas de Zamora</t>
  </si>
  <si>
    <t>Malvinas Argentinas</t>
  </si>
  <si>
    <t>Merlo</t>
  </si>
  <si>
    <t>Moreno</t>
  </si>
  <si>
    <t>Morón</t>
  </si>
  <si>
    <t>Quilmes</t>
  </si>
  <si>
    <t>San Fernando</t>
  </si>
  <si>
    <t>San Isidro</t>
  </si>
  <si>
    <t>San Miguel</t>
  </si>
  <si>
    <t>Tigre</t>
  </si>
  <si>
    <t>Tres de Febrero</t>
  </si>
  <si>
    <t>Vicente López</t>
  </si>
  <si>
    <t>Total 24 Partidos del Conurbano Bonaerense</t>
  </si>
  <si>
    <t>Berisso</t>
  </si>
  <si>
    <t>Brandsen</t>
  </si>
  <si>
    <t>Campana</t>
  </si>
  <si>
    <t>Cañuelas</t>
  </si>
  <si>
    <t>Ensenada</t>
  </si>
  <si>
    <t>Escobar</t>
  </si>
  <si>
    <t>Exaltación de La Cruz</t>
  </si>
  <si>
    <t>General Las Heras</t>
  </si>
  <si>
    <t>General Rodríguez</t>
  </si>
  <si>
    <t>La Plata</t>
  </si>
  <si>
    <t xml:space="preserve">Luján </t>
  </si>
  <si>
    <t>Marcos Paz</t>
  </si>
  <si>
    <t>Pilar</t>
  </si>
  <si>
    <t>Presidente Perón</t>
  </si>
  <si>
    <t>San Vicente</t>
  </si>
  <si>
    <t>Zárate</t>
  </si>
  <si>
    <t>Total otros Partidos de la RMBA</t>
  </si>
  <si>
    <t>Total Partidos de la RMBA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</si>
</sst>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2C0A]dddd\,\ dd&quot; de &quot;mmmm&quot; de &quot;yyyy"/>
  </numFmts>
  <fonts count="50">
    <font>
      <sz val="11"/>
      <color theme="1"/>
      <name val="Calibri"/>
      <family val="2"/>
    </font>
    <font>
      <sz val="11"/>
      <color indexed="8"/>
      <name val="Calibri"/>
      <family val="2"/>
    </font>
    <font>
      <b/>
      <sz val="11"/>
      <color indexed="9"/>
      <name val="Calibri"/>
      <family val="2"/>
    </font>
    <font>
      <sz val="9"/>
      <color indexed="8"/>
      <name val="Calibri"/>
      <family val="2"/>
    </font>
    <font>
      <i/>
      <sz val="9"/>
      <color indexed="8"/>
      <name val="Calibri"/>
      <family val="2"/>
    </font>
    <font>
      <b/>
      <sz val="9"/>
      <color indexed="9"/>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1"/>
      <name val="Calibri"/>
      <family val="2"/>
    </font>
    <font>
      <sz val="12"/>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12"/>
      <color theme="1"/>
      <name val="Calibri"/>
      <family val="2"/>
    </font>
    <font>
      <b/>
      <sz val="9"/>
      <color theme="1"/>
      <name val="Calibri"/>
      <family val="2"/>
    </font>
    <font>
      <b/>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97531"/>
        <bgColor indexed="64"/>
      </patternFill>
    </fill>
    <fill>
      <patternFill patternType="solid">
        <fgColor rgb="FF3185C9"/>
        <bgColor indexed="64"/>
      </patternFill>
    </fill>
    <fill>
      <patternFill patternType="solid">
        <fgColor rgb="FF3185C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border>
    <border>
      <left style="thin"/>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92">
    <xf numFmtId="0" fontId="0" fillId="0" borderId="0" xfId="0" applyFont="1" applyAlignment="1">
      <alignment/>
    </xf>
    <xf numFmtId="0" fontId="0" fillId="33" borderId="0" xfId="0" applyFont="1" applyFill="1" applyBorder="1" applyAlignment="1">
      <alignment/>
    </xf>
    <xf numFmtId="0" fontId="0" fillId="34" borderId="0" xfId="0" applyFont="1" applyFill="1" applyBorder="1" applyAlignment="1">
      <alignment/>
    </xf>
    <xf numFmtId="0" fontId="0" fillId="33" borderId="10" xfId="0" applyFont="1" applyFill="1" applyBorder="1" applyAlignment="1">
      <alignment/>
    </xf>
    <xf numFmtId="0" fontId="0" fillId="34" borderId="10" xfId="0" applyFont="1" applyFill="1" applyBorder="1" applyAlignment="1">
      <alignment/>
    </xf>
    <xf numFmtId="1" fontId="0" fillId="0" borderId="0" xfId="0" applyNumberFormat="1" applyAlignment="1">
      <alignment/>
    </xf>
    <xf numFmtId="0" fontId="46" fillId="0" borderId="0" xfId="0" applyFont="1" applyAlignment="1">
      <alignment wrapText="1"/>
    </xf>
    <xf numFmtId="0" fontId="0" fillId="0" borderId="0" xfId="0" applyAlignment="1">
      <alignment wrapText="1"/>
    </xf>
    <xf numFmtId="0" fontId="46" fillId="0" borderId="0" xfId="0" applyFont="1" applyAlignment="1">
      <alignment/>
    </xf>
    <xf numFmtId="49" fontId="46" fillId="0" borderId="0" xfId="0" applyNumberFormat="1" applyFont="1" applyAlignment="1">
      <alignment/>
    </xf>
    <xf numFmtId="0" fontId="46" fillId="0" borderId="0" xfId="0" applyFont="1" applyAlignment="1">
      <alignment wrapText="1"/>
    </xf>
    <xf numFmtId="0" fontId="0" fillId="0" borderId="0" xfId="0" applyFill="1" applyBorder="1" applyAlignment="1">
      <alignment/>
    </xf>
    <xf numFmtId="0" fontId="0" fillId="35" borderId="10" xfId="0" applyFont="1" applyFill="1" applyBorder="1" applyAlignment="1">
      <alignment/>
    </xf>
    <xf numFmtId="0" fontId="0" fillId="35" borderId="0" xfId="0" applyFont="1" applyFill="1" applyBorder="1" applyAlignment="1">
      <alignment/>
    </xf>
    <xf numFmtId="0" fontId="0" fillId="36" borderId="11" xfId="0" applyFill="1" applyBorder="1" applyAlignment="1">
      <alignment/>
    </xf>
    <xf numFmtId="0" fontId="0" fillId="36" borderId="0" xfId="0" applyFill="1" applyBorder="1" applyAlignment="1">
      <alignment/>
    </xf>
    <xf numFmtId="0" fontId="0" fillId="36" borderId="10" xfId="0" applyFont="1" applyFill="1" applyBorder="1" applyAlignment="1">
      <alignment/>
    </xf>
    <xf numFmtId="0" fontId="0" fillId="36" borderId="0" xfId="0" applyFont="1" applyFill="1" applyBorder="1" applyAlignment="1">
      <alignment/>
    </xf>
    <xf numFmtId="0" fontId="0" fillId="37" borderId="0" xfId="0" applyFill="1" applyAlignment="1">
      <alignment/>
    </xf>
    <xf numFmtId="1" fontId="0" fillId="37" borderId="0" xfId="0" applyNumberFormat="1" applyFill="1" applyAlignment="1">
      <alignment/>
    </xf>
    <xf numFmtId="0" fontId="0" fillId="33" borderId="0" xfId="0" applyFill="1" applyBorder="1" applyAlignment="1">
      <alignment/>
    </xf>
    <xf numFmtId="0" fontId="0" fillId="33" borderId="11" xfId="0" applyFill="1" applyBorder="1" applyAlignment="1">
      <alignment/>
    </xf>
    <xf numFmtId="0" fontId="0" fillId="36" borderId="10" xfId="0" applyNumberFormat="1" applyFont="1" applyFill="1" applyBorder="1" applyAlignment="1">
      <alignment horizontal="right"/>
    </xf>
    <xf numFmtId="0" fontId="24" fillId="36" borderId="12" xfId="0" applyFont="1" applyFill="1" applyBorder="1" applyAlignment="1">
      <alignment horizontal="left" wrapText="1"/>
    </xf>
    <xf numFmtId="0" fontId="24" fillId="33" borderId="10" xfId="0" applyFont="1" applyFill="1" applyBorder="1" applyAlignment="1">
      <alignment horizontal="left" wrapText="1"/>
    </xf>
    <xf numFmtId="0" fontId="24" fillId="36" borderId="10" xfId="0" applyFont="1" applyFill="1" applyBorder="1" applyAlignment="1">
      <alignment horizontal="left" wrapText="1"/>
    </xf>
    <xf numFmtId="0" fontId="25" fillId="36" borderId="10" xfId="0" applyFont="1" applyFill="1" applyBorder="1" applyAlignment="1">
      <alignment horizontal="left" wrapText="1"/>
    </xf>
    <xf numFmtId="1" fontId="0" fillId="36" borderId="0" xfId="0" applyNumberFormat="1" applyFont="1" applyFill="1" applyBorder="1" applyAlignment="1">
      <alignment/>
    </xf>
    <xf numFmtId="1" fontId="0" fillId="36" borderId="0" xfId="0" applyNumberFormat="1" applyFont="1" applyFill="1" applyBorder="1" applyAlignment="1">
      <alignment horizontal="right"/>
    </xf>
    <xf numFmtId="4" fontId="0" fillId="36" borderId="0" xfId="0" applyNumberFormat="1" applyFill="1" applyBorder="1" applyAlignment="1">
      <alignment/>
    </xf>
    <xf numFmtId="3" fontId="0" fillId="36" borderId="0" xfId="0" applyNumberFormat="1" applyFill="1" applyBorder="1" applyAlignment="1">
      <alignment/>
    </xf>
    <xf numFmtId="1" fontId="0" fillId="33" borderId="0" xfId="0" applyNumberFormat="1" applyFont="1" applyFill="1" applyBorder="1" applyAlignment="1">
      <alignment horizontal="right"/>
    </xf>
    <xf numFmtId="4" fontId="0" fillId="33" borderId="0" xfId="0" applyNumberFormat="1" applyFill="1" applyBorder="1" applyAlignment="1">
      <alignment/>
    </xf>
    <xf numFmtId="3" fontId="0" fillId="33" borderId="0" xfId="0" applyNumberFormat="1" applyFill="1" applyBorder="1" applyAlignment="1">
      <alignment/>
    </xf>
    <xf numFmtId="1" fontId="0" fillId="35" borderId="0" xfId="0" applyNumberFormat="1" applyFont="1" applyFill="1" applyBorder="1" applyAlignment="1">
      <alignment horizontal="right"/>
    </xf>
    <xf numFmtId="1" fontId="0" fillId="34" borderId="0" xfId="0" applyNumberFormat="1" applyFont="1" applyFill="1" applyBorder="1" applyAlignment="1">
      <alignment horizontal="right"/>
    </xf>
    <xf numFmtId="3" fontId="0" fillId="33" borderId="0" xfId="0" applyNumberFormat="1" applyFont="1" applyFill="1" applyBorder="1" applyAlignment="1">
      <alignment/>
    </xf>
    <xf numFmtId="49" fontId="46" fillId="33" borderId="0" xfId="0" applyNumberFormat="1" applyFont="1" applyFill="1" applyAlignment="1">
      <alignment/>
    </xf>
    <xf numFmtId="0" fontId="0" fillId="33" borderId="0" xfId="0" applyFill="1" applyAlignment="1">
      <alignment/>
    </xf>
    <xf numFmtId="1" fontId="0" fillId="33" borderId="0" xfId="0" applyNumberFormat="1" applyFill="1" applyAlignment="1">
      <alignment/>
    </xf>
    <xf numFmtId="0" fontId="45" fillId="0" borderId="10" xfId="0" applyFont="1" applyBorder="1" applyAlignment="1">
      <alignment/>
    </xf>
    <xf numFmtId="0" fontId="45" fillId="0" borderId="0" xfId="0" applyFont="1" applyBorder="1" applyAlignment="1">
      <alignment/>
    </xf>
    <xf numFmtId="1" fontId="45" fillId="0" borderId="0" xfId="0" applyNumberFormat="1" applyFont="1" applyBorder="1" applyAlignment="1">
      <alignment/>
    </xf>
    <xf numFmtId="4" fontId="45" fillId="0" borderId="0" xfId="0" applyNumberFormat="1" applyFont="1" applyBorder="1" applyAlignment="1">
      <alignment/>
    </xf>
    <xf numFmtId="3" fontId="45" fillId="0" borderId="0" xfId="0" applyNumberFormat="1" applyFont="1" applyBorder="1" applyAlignment="1">
      <alignment/>
    </xf>
    <xf numFmtId="0" fontId="45" fillId="33" borderId="0" xfId="0" applyFont="1" applyFill="1" applyBorder="1" applyAlignment="1">
      <alignment/>
    </xf>
    <xf numFmtId="0" fontId="45" fillId="0" borderId="11" xfId="0" applyFont="1" applyBorder="1" applyAlignment="1">
      <alignment/>
    </xf>
    <xf numFmtId="0" fontId="45" fillId="0" borderId="13" xfId="0" applyFont="1" applyBorder="1" applyAlignment="1">
      <alignment/>
    </xf>
    <xf numFmtId="0" fontId="45" fillId="36" borderId="14" xfId="0" applyFont="1" applyFill="1" applyBorder="1" applyAlignment="1">
      <alignment/>
    </xf>
    <xf numFmtId="0" fontId="45" fillId="36" borderId="10" xfId="0" applyFont="1" applyFill="1" applyBorder="1" applyAlignment="1">
      <alignment/>
    </xf>
    <xf numFmtId="0" fontId="45" fillId="36" borderId="0" xfId="0" applyFont="1" applyFill="1" applyBorder="1" applyAlignment="1">
      <alignment/>
    </xf>
    <xf numFmtId="1" fontId="45" fillId="36" borderId="0" xfId="0" applyNumberFormat="1" applyFont="1" applyFill="1" applyBorder="1" applyAlignment="1">
      <alignment/>
    </xf>
    <xf numFmtId="4" fontId="45" fillId="36" borderId="0" xfId="0" applyNumberFormat="1" applyFont="1" applyFill="1" applyBorder="1" applyAlignment="1">
      <alignment/>
    </xf>
    <xf numFmtId="3" fontId="45" fillId="36" borderId="0" xfId="0" applyNumberFormat="1" applyFont="1" applyFill="1" applyBorder="1" applyAlignment="1">
      <alignment/>
    </xf>
    <xf numFmtId="3" fontId="45" fillId="36" borderId="11" xfId="0" applyNumberFormat="1" applyFont="1" applyFill="1" applyBorder="1" applyAlignment="1">
      <alignment/>
    </xf>
    <xf numFmtId="0" fontId="24" fillId="33" borderId="0" xfId="0" applyFont="1" applyFill="1" applyBorder="1" applyAlignment="1">
      <alignment horizontal="left" wrapText="1"/>
    </xf>
    <xf numFmtId="1" fontId="0" fillId="33" borderId="0" xfId="0" applyNumberFormat="1" applyFont="1" applyFill="1" applyBorder="1" applyAlignment="1">
      <alignment/>
    </xf>
    <xf numFmtId="0" fontId="25" fillId="33" borderId="0" xfId="0" applyFont="1" applyFill="1" applyBorder="1" applyAlignment="1">
      <alignment horizontal="left" wrapText="1"/>
    </xf>
    <xf numFmtId="0" fontId="0" fillId="33" borderId="0" xfId="0" applyNumberFormat="1" applyFont="1" applyFill="1" applyBorder="1" applyAlignment="1">
      <alignment horizontal="right"/>
    </xf>
    <xf numFmtId="4" fontId="0" fillId="33" borderId="0" xfId="0" applyNumberFormat="1" applyFont="1" applyFill="1" applyBorder="1" applyAlignment="1">
      <alignment/>
    </xf>
    <xf numFmtId="3" fontId="45" fillId="36" borderId="14" xfId="0" applyNumberFormat="1" applyFont="1" applyFill="1" applyBorder="1" applyAlignment="1">
      <alignment/>
    </xf>
    <xf numFmtId="0" fontId="45" fillId="36" borderId="15" xfId="0" applyFont="1" applyFill="1" applyBorder="1" applyAlignment="1">
      <alignment/>
    </xf>
    <xf numFmtId="4" fontId="45" fillId="36" borderId="15" xfId="0" applyNumberFormat="1" applyFont="1" applyFill="1" applyBorder="1" applyAlignment="1">
      <alignment/>
    </xf>
    <xf numFmtId="3" fontId="45" fillId="36" borderId="15" xfId="0" applyNumberFormat="1" applyFont="1" applyFill="1" applyBorder="1" applyAlignment="1">
      <alignment/>
    </xf>
    <xf numFmtId="3" fontId="45" fillId="36" borderId="16" xfId="0" applyNumberFormat="1" applyFont="1" applyFill="1" applyBorder="1" applyAlignment="1">
      <alignment/>
    </xf>
    <xf numFmtId="0" fontId="0" fillId="0" borderId="0" xfId="0" applyFill="1" applyAlignment="1">
      <alignment/>
    </xf>
    <xf numFmtId="0" fontId="47" fillId="33" borderId="10" xfId="0" applyFont="1" applyFill="1" applyBorder="1" applyAlignment="1">
      <alignment/>
    </xf>
    <xf numFmtId="0" fontId="0" fillId="35" borderId="10" xfId="0" applyFill="1" applyBorder="1" applyAlignment="1">
      <alignment/>
    </xf>
    <xf numFmtId="0" fontId="0" fillId="33" borderId="10" xfId="0" applyFill="1" applyBorder="1" applyAlignment="1">
      <alignment/>
    </xf>
    <xf numFmtId="0" fontId="0" fillId="34" borderId="10" xfId="0" applyFill="1" applyBorder="1" applyAlignment="1">
      <alignment/>
    </xf>
    <xf numFmtId="0" fontId="0" fillId="36" borderId="10" xfId="0" applyFill="1" applyBorder="1" applyAlignment="1">
      <alignment/>
    </xf>
    <xf numFmtId="0" fontId="45" fillId="0" borderId="0" xfId="0" applyFont="1" applyFill="1" applyBorder="1" applyAlignment="1">
      <alignment/>
    </xf>
    <xf numFmtId="3" fontId="45" fillId="0" borderId="0" xfId="0" applyNumberFormat="1" applyFont="1" applyFill="1" applyBorder="1" applyAlignment="1">
      <alignment/>
    </xf>
    <xf numFmtId="4" fontId="45" fillId="0" borderId="0" xfId="0" applyNumberFormat="1" applyFont="1" applyFill="1" applyBorder="1" applyAlignment="1">
      <alignment/>
    </xf>
    <xf numFmtId="0" fontId="31" fillId="38" borderId="17" xfId="0" applyFont="1" applyFill="1" applyBorder="1" applyAlignment="1">
      <alignment horizontal="center" vertical="center" wrapText="1"/>
    </xf>
    <xf numFmtId="1" fontId="31" fillId="38" borderId="17" xfId="0" applyNumberFormat="1" applyFont="1" applyFill="1" applyBorder="1" applyAlignment="1">
      <alignment horizontal="center" vertical="center" wrapText="1"/>
    </xf>
    <xf numFmtId="0" fontId="31" fillId="38" borderId="18" xfId="0" applyFont="1" applyFill="1" applyBorder="1" applyAlignment="1">
      <alignment horizontal="center" wrapText="1"/>
    </xf>
    <xf numFmtId="0" fontId="31" fillId="38" borderId="19" xfId="0" applyFont="1" applyFill="1" applyBorder="1" applyAlignment="1">
      <alignment horizontal="center" wrapText="1"/>
    </xf>
    <xf numFmtId="0" fontId="48" fillId="33" borderId="0" xfId="0" applyFont="1" applyFill="1" applyBorder="1" applyAlignment="1">
      <alignment/>
    </xf>
    <xf numFmtId="49" fontId="46" fillId="0" borderId="0" xfId="0" applyNumberFormat="1" applyFont="1" applyAlignment="1">
      <alignment horizontal="left" vertical="top" wrapText="1"/>
    </xf>
    <xf numFmtId="0" fontId="31" fillId="38" borderId="12" xfId="0" applyFont="1" applyFill="1" applyBorder="1" applyAlignment="1">
      <alignment horizontal="center"/>
    </xf>
    <xf numFmtId="0" fontId="31" fillId="38" borderId="20" xfId="0" applyFont="1" applyFill="1" applyBorder="1" applyAlignment="1">
      <alignment horizontal="center"/>
    </xf>
    <xf numFmtId="0" fontId="31" fillId="38" borderId="21" xfId="0" applyFont="1" applyFill="1" applyBorder="1" applyAlignment="1">
      <alignment horizontal="center"/>
    </xf>
    <xf numFmtId="0" fontId="31" fillId="38" borderId="22" xfId="0" applyFont="1" applyFill="1" applyBorder="1" applyAlignment="1">
      <alignment horizontal="center" vertical="center" wrapText="1"/>
    </xf>
    <xf numFmtId="0" fontId="31" fillId="38" borderId="23" xfId="0" applyFont="1" applyFill="1" applyBorder="1" applyAlignment="1">
      <alignment horizontal="center" vertical="center" wrapText="1"/>
    </xf>
    <xf numFmtId="0" fontId="46" fillId="0" borderId="0" xfId="0" applyFont="1" applyAlignment="1">
      <alignment horizontal="justify" vertical="top" wrapText="1"/>
    </xf>
    <xf numFmtId="0" fontId="3" fillId="0" borderId="0" xfId="0" applyFont="1" applyAlignment="1">
      <alignment horizontal="left" vertical="top" wrapText="1"/>
    </xf>
    <xf numFmtId="0" fontId="46" fillId="0" borderId="0" xfId="0" applyFont="1" applyAlignment="1">
      <alignment horizontal="left" vertical="top" wrapText="1"/>
    </xf>
    <xf numFmtId="0" fontId="49" fillId="0" borderId="0" xfId="0" applyFont="1" applyAlignment="1">
      <alignment horizontal="center"/>
    </xf>
    <xf numFmtId="0" fontId="47" fillId="0" borderId="0" xfId="0" applyFont="1" applyAlignment="1">
      <alignment horizontal="center"/>
    </xf>
    <xf numFmtId="0" fontId="31" fillId="39" borderId="22" xfId="0" applyFont="1" applyFill="1" applyBorder="1" applyAlignment="1">
      <alignment horizontal="center" vertical="center" wrapText="1"/>
    </xf>
    <xf numFmtId="0" fontId="31" fillId="39" borderId="2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61"/>
  <sheetViews>
    <sheetView showGridLines="0" tabSelected="1" zoomScalePageLayoutView="0" workbookViewId="0" topLeftCell="A1">
      <selection activeCell="B3" sqref="B3:M3"/>
    </sheetView>
  </sheetViews>
  <sheetFormatPr defaultColWidth="11.421875" defaultRowHeight="15"/>
  <cols>
    <col min="2" max="2" width="28.421875" style="0" customWidth="1"/>
    <col min="4" max="4" width="6.7109375" style="0" customWidth="1"/>
    <col min="5" max="5" width="15.28125" style="0" customWidth="1"/>
    <col min="6" max="6" width="6.28125" style="5" customWidth="1"/>
    <col min="7" max="7" width="16.57421875" style="0" customWidth="1"/>
    <col min="9" max="9" width="8.421875" style="0" customWidth="1"/>
    <col min="10" max="11" width="9.00390625" style="0" customWidth="1"/>
    <col min="12" max="12" width="17.421875" style="0" customWidth="1"/>
    <col min="13" max="13" width="15.57421875" style="0" customWidth="1"/>
  </cols>
  <sheetData>
    <row r="2" spans="2:13" ht="18.75">
      <c r="B2" s="88" t="s">
        <v>18</v>
      </c>
      <c r="C2" s="88"/>
      <c r="D2" s="88"/>
      <c r="E2" s="88"/>
      <c r="F2" s="88"/>
      <c r="G2" s="88"/>
      <c r="H2" s="88"/>
      <c r="I2" s="88"/>
      <c r="J2" s="88"/>
      <c r="K2" s="88"/>
      <c r="L2" s="88"/>
      <c r="M2" s="88"/>
    </row>
    <row r="3" spans="2:13" ht="15.75">
      <c r="B3" s="89" t="s">
        <v>24</v>
      </c>
      <c r="C3" s="89"/>
      <c r="D3" s="89"/>
      <c r="E3" s="89"/>
      <c r="F3" s="89"/>
      <c r="G3" s="89"/>
      <c r="H3" s="89"/>
      <c r="I3" s="89"/>
      <c r="J3" s="89"/>
      <c r="K3" s="89"/>
      <c r="L3" s="89"/>
      <c r="M3" s="89"/>
    </row>
    <row r="4" ht="12.75" customHeight="1"/>
    <row r="5" spans="2:13" ht="4.5" customHeight="1">
      <c r="B5" s="18"/>
      <c r="C5" s="18"/>
      <c r="D5" s="18"/>
      <c r="E5" s="18"/>
      <c r="F5" s="19"/>
      <c r="G5" s="19"/>
      <c r="H5" s="19"/>
      <c r="I5" s="19"/>
      <c r="J5" s="19"/>
      <c r="K5" s="19"/>
      <c r="L5" s="19"/>
      <c r="M5" s="19"/>
    </row>
    <row r="6" spans="2:13" ht="15">
      <c r="B6" s="90" t="s">
        <v>0</v>
      </c>
      <c r="C6" s="83" t="s">
        <v>1</v>
      </c>
      <c r="D6" s="80" t="s">
        <v>2</v>
      </c>
      <c r="E6" s="81"/>
      <c r="F6" s="81"/>
      <c r="G6" s="83" t="s">
        <v>10</v>
      </c>
      <c r="H6" s="83" t="s">
        <v>11</v>
      </c>
      <c r="I6" s="80" t="s">
        <v>12</v>
      </c>
      <c r="J6" s="81"/>
      <c r="K6" s="82"/>
      <c r="L6" s="80" t="s">
        <v>19</v>
      </c>
      <c r="M6" s="81"/>
    </row>
    <row r="7" spans="2:13" ht="30">
      <c r="B7" s="91"/>
      <c r="C7" s="84"/>
      <c r="D7" s="74" t="s">
        <v>3</v>
      </c>
      <c r="E7" s="74" t="s">
        <v>4</v>
      </c>
      <c r="F7" s="75" t="s">
        <v>9</v>
      </c>
      <c r="G7" s="84"/>
      <c r="H7" s="84"/>
      <c r="I7" s="74" t="s">
        <v>5</v>
      </c>
      <c r="J7" s="74" t="s">
        <v>21</v>
      </c>
      <c r="K7" s="74" t="s">
        <v>22</v>
      </c>
      <c r="L7" s="76" t="s">
        <v>6</v>
      </c>
      <c r="M7" s="77" t="s">
        <v>7</v>
      </c>
    </row>
    <row r="8" spans="2:13" ht="15">
      <c r="B8" s="23" t="s">
        <v>25</v>
      </c>
      <c r="C8" s="16">
        <v>74</v>
      </c>
      <c r="D8" s="17">
        <v>14</v>
      </c>
      <c r="E8" s="27">
        <f aca="true" t="shared" si="0" ref="E8:E31">C8-D8-F8</f>
        <v>47</v>
      </c>
      <c r="F8" s="28">
        <v>13</v>
      </c>
      <c r="G8" s="29">
        <v>602.49</v>
      </c>
      <c r="H8" s="30">
        <v>16583</v>
      </c>
      <c r="I8" s="15">
        <f aca="true" t="shared" si="1" ref="I8:I31">C8-J8-K8</f>
        <v>45</v>
      </c>
      <c r="J8" s="15">
        <v>18</v>
      </c>
      <c r="K8" s="15">
        <v>11</v>
      </c>
      <c r="L8" s="15">
        <v>62</v>
      </c>
      <c r="M8" s="14">
        <v>12</v>
      </c>
    </row>
    <row r="9" spans="2:15" ht="15">
      <c r="B9" s="24" t="s">
        <v>26</v>
      </c>
      <c r="C9" s="3">
        <v>37</v>
      </c>
      <c r="D9" s="1">
        <v>20</v>
      </c>
      <c r="E9" s="1">
        <f t="shared" si="0"/>
        <v>7</v>
      </c>
      <c r="F9" s="31">
        <v>10</v>
      </c>
      <c r="G9" s="32">
        <v>299.02</v>
      </c>
      <c r="H9" s="33">
        <v>12530</v>
      </c>
      <c r="I9" s="20">
        <f t="shared" si="1"/>
        <v>33</v>
      </c>
      <c r="J9" s="20">
        <v>4</v>
      </c>
      <c r="K9" s="20">
        <v>0</v>
      </c>
      <c r="L9" s="20">
        <v>19</v>
      </c>
      <c r="M9" s="21">
        <v>18</v>
      </c>
      <c r="N9" s="11"/>
      <c r="O9" s="11"/>
    </row>
    <row r="10" spans="2:13" ht="15">
      <c r="B10" s="25" t="s">
        <v>27</v>
      </c>
      <c r="C10" s="12">
        <v>13</v>
      </c>
      <c r="D10" s="13">
        <v>4</v>
      </c>
      <c r="E10" s="13">
        <f t="shared" si="0"/>
        <v>8</v>
      </c>
      <c r="F10" s="34">
        <v>1</v>
      </c>
      <c r="G10" s="29">
        <v>57.16</v>
      </c>
      <c r="H10" s="30">
        <v>2079</v>
      </c>
      <c r="I10" s="15">
        <f t="shared" si="1"/>
        <v>10</v>
      </c>
      <c r="J10" s="15">
        <v>3</v>
      </c>
      <c r="K10" s="15">
        <v>0</v>
      </c>
      <c r="L10" s="15">
        <v>4</v>
      </c>
      <c r="M10" s="14">
        <v>9</v>
      </c>
    </row>
    <row r="11" spans="2:13" ht="15">
      <c r="B11" s="24" t="s">
        <v>28</v>
      </c>
      <c r="C11" s="3">
        <v>38</v>
      </c>
      <c r="D11" s="1">
        <v>8</v>
      </c>
      <c r="E11" s="1">
        <f t="shared" si="0"/>
        <v>22</v>
      </c>
      <c r="F11" s="31">
        <v>8</v>
      </c>
      <c r="G11" s="32">
        <v>492</v>
      </c>
      <c r="H11" s="33">
        <v>17476</v>
      </c>
      <c r="I11" s="20">
        <f t="shared" si="1"/>
        <v>19</v>
      </c>
      <c r="J11" s="20">
        <v>17</v>
      </c>
      <c r="K11" s="20">
        <v>2</v>
      </c>
      <c r="L11" s="20">
        <v>9</v>
      </c>
      <c r="M11" s="21">
        <v>29</v>
      </c>
    </row>
    <row r="12" spans="2:13" ht="15">
      <c r="B12" s="25" t="s">
        <v>29</v>
      </c>
      <c r="C12" s="16">
        <v>4</v>
      </c>
      <c r="D12" s="17">
        <v>0</v>
      </c>
      <c r="E12" s="17">
        <f t="shared" si="0"/>
        <v>2</v>
      </c>
      <c r="F12" s="28">
        <v>2</v>
      </c>
      <c r="G12" s="29">
        <v>53.91</v>
      </c>
      <c r="H12" s="30">
        <v>605</v>
      </c>
      <c r="I12" s="15">
        <f t="shared" si="1"/>
        <v>4</v>
      </c>
      <c r="J12" s="15">
        <v>0</v>
      </c>
      <c r="K12" s="15">
        <v>0</v>
      </c>
      <c r="L12" s="15">
        <v>2</v>
      </c>
      <c r="M12" s="14">
        <v>2</v>
      </c>
    </row>
    <row r="13" spans="2:13" ht="15">
      <c r="B13" s="24" t="s">
        <v>30</v>
      </c>
      <c r="C13" s="3">
        <v>66</v>
      </c>
      <c r="D13" s="1">
        <v>8</v>
      </c>
      <c r="E13" s="1">
        <f t="shared" si="0"/>
        <v>55</v>
      </c>
      <c r="F13" s="31">
        <v>3</v>
      </c>
      <c r="G13" s="32">
        <v>514.96</v>
      </c>
      <c r="H13" s="33">
        <v>13212</v>
      </c>
      <c r="I13" s="20">
        <f t="shared" si="1"/>
        <v>25</v>
      </c>
      <c r="J13" s="20">
        <v>17</v>
      </c>
      <c r="K13" s="20">
        <v>24</v>
      </c>
      <c r="L13" s="20">
        <v>15</v>
      </c>
      <c r="M13" s="21">
        <v>51</v>
      </c>
    </row>
    <row r="14" spans="2:13" ht="15">
      <c r="B14" s="25" t="s">
        <v>31</v>
      </c>
      <c r="C14" s="12">
        <v>55</v>
      </c>
      <c r="D14" s="13">
        <v>31</v>
      </c>
      <c r="E14" s="13">
        <f t="shared" si="0"/>
        <v>9</v>
      </c>
      <c r="F14" s="34">
        <v>15</v>
      </c>
      <c r="G14" s="29">
        <v>272.13</v>
      </c>
      <c r="H14" s="30">
        <v>19549</v>
      </c>
      <c r="I14" s="15">
        <f t="shared" si="1"/>
        <v>51</v>
      </c>
      <c r="J14" s="15">
        <v>4</v>
      </c>
      <c r="K14" s="15">
        <v>0</v>
      </c>
      <c r="L14" s="15">
        <v>6</v>
      </c>
      <c r="M14" s="14">
        <v>49</v>
      </c>
    </row>
    <row r="15" spans="2:13" ht="15">
      <c r="B15" s="24" t="s">
        <v>32</v>
      </c>
      <c r="C15" s="3">
        <v>32</v>
      </c>
      <c r="D15" s="1">
        <v>9</v>
      </c>
      <c r="E15" s="1">
        <f t="shared" si="0"/>
        <v>18</v>
      </c>
      <c r="F15" s="31">
        <v>5</v>
      </c>
      <c r="G15" s="32">
        <v>34.57</v>
      </c>
      <c r="H15" s="33">
        <v>1482</v>
      </c>
      <c r="I15" s="20">
        <f t="shared" si="1"/>
        <v>30</v>
      </c>
      <c r="J15" s="20">
        <v>2</v>
      </c>
      <c r="K15" s="20">
        <v>0</v>
      </c>
      <c r="L15" s="20">
        <v>8</v>
      </c>
      <c r="M15" s="21">
        <v>24</v>
      </c>
    </row>
    <row r="16" spans="2:13" ht="15">
      <c r="B16" s="25" t="s">
        <v>33</v>
      </c>
      <c r="C16" s="16">
        <v>18</v>
      </c>
      <c r="D16" s="17">
        <v>1</v>
      </c>
      <c r="E16" s="17">
        <f t="shared" si="0"/>
        <v>6</v>
      </c>
      <c r="F16" s="28">
        <v>11</v>
      </c>
      <c r="G16" s="29">
        <v>32.11</v>
      </c>
      <c r="H16" s="30">
        <v>953</v>
      </c>
      <c r="I16" s="15">
        <f t="shared" si="1"/>
        <v>17</v>
      </c>
      <c r="J16" s="15">
        <v>1</v>
      </c>
      <c r="K16" s="15">
        <v>0</v>
      </c>
      <c r="L16" s="15">
        <v>7</v>
      </c>
      <c r="M16" s="14">
        <v>11</v>
      </c>
    </row>
    <row r="17" spans="2:13" ht="15">
      <c r="B17" s="24" t="s">
        <v>34</v>
      </c>
      <c r="C17" s="3">
        <v>40</v>
      </c>
      <c r="D17" s="1">
        <v>0</v>
      </c>
      <c r="E17" s="1">
        <f t="shared" si="0"/>
        <v>37</v>
      </c>
      <c r="F17" s="31">
        <v>3</v>
      </c>
      <c r="G17" s="32">
        <v>387.48</v>
      </c>
      <c r="H17" s="33">
        <v>9261</v>
      </c>
      <c r="I17" s="20">
        <f t="shared" si="1"/>
        <v>16</v>
      </c>
      <c r="J17" s="20">
        <v>13</v>
      </c>
      <c r="K17" s="20">
        <v>11</v>
      </c>
      <c r="L17" s="20">
        <v>1</v>
      </c>
      <c r="M17" s="21">
        <v>39</v>
      </c>
    </row>
    <row r="18" spans="2:14" ht="15">
      <c r="B18" s="25" t="s">
        <v>35</v>
      </c>
      <c r="C18" s="12">
        <v>115</v>
      </c>
      <c r="D18" s="13">
        <v>36</v>
      </c>
      <c r="E18" s="13">
        <f t="shared" si="0"/>
        <v>61</v>
      </c>
      <c r="F18" s="34">
        <v>18</v>
      </c>
      <c r="G18" s="29">
        <v>1702.29</v>
      </c>
      <c r="H18" s="30">
        <v>53254</v>
      </c>
      <c r="I18" s="15">
        <f t="shared" si="1"/>
        <v>76</v>
      </c>
      <c r="J18" s="15">
        <v>28</v>
      </c>
      <c r="K18" s="15">
        <v>11</v>
      </c>
      <c r="L18" s="15">
        <v>29</v>
      </c>
      <c r="M18" s="14">
        <v>86</v>
      </c>
      <c r="N18" s="7"/>
    </row>
    <row r="19" spans="2:13" ht="15">
      <c r="B19" s="24" t="s">
        <v>36</v>
      </c>
      <c r="C19" s="3">
        <v>31</v>
      </c>
      <c r="D19" s="1">
        <v>27</v>
      </c>
      <c r="E19" s="1">
        <f t="shared" si="0"/>
        <v>0</v>
      </c>
      <c r="F19" s="31">
        <v>4</v>
      </c>
      <c r="G19" s="32">
        <v>276.2</v>
      </c>
      <c r="H19" s="33">
        <v>21563</v>
      </c>
      <c r="I19" s="20">
        <f t="shared" si="1"/>
        <v>27</v>
      </c>
      <c r="J19" s="20">
        <v>4</v>
      </c>
      <c r="K19" s="20">
        <v>0</v>
      </c>
      <c r="L19" s="20">
        <v>19</v>
      </c>
      <c r="M19" s="21">
        <v>12</v>
      </c>
    </row>
    <row r="20" spans="2:13" ht="15">
      <c r="B20" s="25" t="s">
        <v>37</v>
      </c>
      <c r="C20" s="12">
        <v>64</v>
      </c>
      <c r="D20" s="13">
        <v>20</v>
      </c>
      <c r="E20" s="13">
        <f t="shared" si="0"/>
        <v>24</v>
      </c>
      <c r="F20" s="34">
        <v>20</v>
      </c>
      <c r="G20" s="29">
        <v>1021.22</v>
      </c>
      <c r="H20" s="30">
        <v>51038</v>
      </c>
      <c r="I20" s="15">
        <f t="shared" si="1"/>
        <v>45</v>
      </c>
      <c r="J20" s="15">
        <v>15</v>
      </c>
      <c r="K20" s="15">
        <v>4</v>
      </c>
      <c r="L20" s="15">
        <v>35</v>
      </c>
      <c r="M20" s="14">
        <v>29</v>
      </c>
    </row>
    <row r="21" spans="2:13" ht="15">
      <c r="B21" s="24" t="s">
        <v>38</v>
      </c>
      <c r="C21" s="3">
        <v>49</v>
      </c>
      <c r="D21" s="1">
        <v>21</v>
      </c>
      <c r="E21" s="1">
        <f t="shared" si="0"/>
        <v>26</v>
      </c>
      <c r="F21" s="31">
        <v>2</v>
      </c>
      <c r="G21" s="32">
        <v>76.87</v>
      </c>
      <c r="H21" s="33">
        <v>4113</v>
      </c>
      <c r="I21" s="20">
        <f t="shared" si="1"/>
        <v>46</v>
      </c>
      <c r="J21" s="20">
        <v>3</v>
      </c>
      <c r="K21" s="20">
        <v>0</v>
      </c>
      <c r="L21" s="20">
        <v>6</v>
      </c>
      <c r="M21" s="21">
        <v>43</v>
      </c>
    </row>
    <row r="22" spans="2:13" ht="15">
      <c r="B22" s="25" t="s">
        <v>39</v>
      </c>
      <c r="C22" s="12">
        <v>40</v>
      </c>
      <c r="D22" s="13">
        <v>4</v>
      </c>
      <c r="E22" s="13">
        <f t="shared" si="0"/>
        <v>22</v>
      </c>
      <c r="F22" s="34">
        <v>14</v>
      </c>
      <c r="G22" s="29">
        <v>632.93</v>
      </c>
      <c r="H22" s="30">
        <v>8835</v>
      </c>
      <c r="I22" s="15">
        <f t="shared" si="1"/>
        <v>36</v>
      </c>
      <c r="J22" s="15">
        <v>3</v>
      </c>
      <c r="K22" s="15">
        <v>1</v>
      </c>
      <c r="L22" s="15">
        <v>7</v>
      </c>
      <c r="M22" s="14">
        <v>33</v>
      </c>
    </row>
    <row r="23" spans="2:13" ht="15">
      <c r="B23" s="24" t="s">
        <v>40</v>
      </c>
      <c r="C23" s="4">
        <v>61</v>
      </c>
      <c r="D23" s="2">
        <v>3</v>
      </c>
      <c r="E23" s="2">
        <f t="shared" si="0"/>
        <v>50</v>
      </c>
      <c r="F23" s="35">
        <v>8</v>
      </c>
      <c r="G23" s="32">
        <v>833.68</v>
      </c>
      <c r="H23" s="33">
        <v>14483</v>
      </c>
      <c r="I23" s="20">
        <f t="shared" si="1"/>
        <v>10</v>
      </c>
      <c r="J23" s="20">
        <v>25</v>
      </c>
      <c r="K23" s="20">
        <v>26</v>
      </c>
      <c r="L23" s="20">
        <v>31</v>
      </c>
      <c r="M23" s="21">
        <v>30</v>
      </c>
    </row>
    <row r="24" spans="2:13" ht="15">
      <c r="B24" s="25" t="s">
        <v>41</v>
      </c>
      <c r="C24" s="12">
        <v>15</v>
      </c>
      <c r="D24" s="13">
        <v>6</v>
      </c>
      <c r="E24" s="13">
        <f t="shared" si="0"/>
        <v>1</v>
      </c>
      <c r="F24" s="34">
        <v>8</v>
      </c>
      <c r="G24" s="29">
        <v>24.3</v>
      </c>
      <c r="H24" s="30">
        <v>1443</v>
      </c>
      <c r="I24" s="15">
        <f t="shared" si="1"/>
        <v>14</v>
      </c>
      <c r="J24" s="15">
        <v>1</v>
      </c>
      <c r="K24" s="15">
        <v>0</v>
      </c>
      <c r="L24" s="15">
        <v>12</v>
      </c>
      <c r="M24" s="14">
        <v>3</v>
      </c>
    </row>
    <row r="25" spans="2:13" ht="15">
      <c r="B25" s="24" t="s">
        <v>42</v>
      </c>
      <c r="C25" s="4">
        <v>65</v>
      </c>
      <c r="D25" s="2">
        <v>18</v>
      </c>
      <c r="E25" s="2">
        <f t="shared" si="0"/>
        <v>35</v>
      </c>
      <c r="F25" s="35">
        <v>12</v>
      </c>
      <c r="G25" s="32">
        <v>896.45</v>
      </c>
      <c r="H25" s="33">
        <v>41899</v>
      </c>
      <c r="I25" s="20">
        <f t="shared" si="1"/>
        <v>46</v>
      </c>
      <c r="J25" s="20">
        <v>12</v>
      </c>
      <c r="K25" s="20">
        <v>7</v>
      </c>
      <c r="L25" s="20">
        <v>30</v>
      </c>
      <c r="M25" s="21">
        <v>35</v>
      </c>
    </row>
    <row r="26" spans="2:13" ht="15">
      <c r="B26" s="25" t="s">
        <v>43</v>
      </c>
      <c r="C26" s="16">
        <v>21</v>
      </c>
      <c r="D26" s="17">
        <v>14</v>
      </c>
      <c r="E26" s="17">
        <f t="shared" si="0"/>
        <v>4</v>
      </c>
      <c r="F26" s="28">
        <v>3</v>
      </c>
      <c r="G26" s="29">
        <v>63.14</v>
      </c>
      <c r="H26" s="30">
        <v>3702</v>
      </c>
      <c r="I26" s="15">
        <f t="shared" si="1"/>
        <v>21</v>
      </c>
      <c r="J26" s="15">
        <v>0</v>
      </c>
      <c r="K26" s="15">
        <v>0</v>
      </c>
      <c r="L26" s="15">
        <v>9</v>
      </c>
      <c r="M26" s="14">
        <v>12</v>
      </c>
    </row>
    <row r="27" spans="2:13" ht="15">
      <c r="B27" s="24" t="s">
        <v>44</v>
      </c>
      <c r="C27" s="4">
        <v>16</v>
      </c>
      <c r="D27" s="2">
        <v>11</v>
      </c>
      <c r="E27" s="2">
        <f t="shared" si="0"/>
        <v>2</v>
      </c>
      <c r="F27" s="35">
        <v>3</v>
      </c>
      <c r="G27" s="32">
        <v>59.43</v>
      </c>
      <c r="H27" s="33">
        <v>6361</v>
      </c>
      <c r="I27" s="20">
        <f t="shared" si="1"/>
        <v>16</v>
      </c>
      <c r="J27" s="20">
        <v>0</v>
      </c>
      <c r="K27" s="20">
        <v>0</v>
      </c>
      <c r="L27" s="20">
        <v>11</v>
      </c>
      <c r="M27" s="21">
        <v>5</v>
      </c>
    </row>
    <row r="28" spans="2:13" ht="15">
      <c r="B28" s="25" t="s">
        <v>45</v>
      </c>
      <c r="C28" s="12">
        <v>18</v>
      </c>
      <c r="D28" s="13">
        <v>3</v>
      </c>
      <c r="E28" s="13">
        <f t="shared" si="0"/>
        <v>8</v>
      </c>
      <c r="F28" s="34">
        <v>7</v>
      </c>
      <c r="G28" s="29">
        <v>247.46</v>
      </c>
      <c r="H28" s="30">
        <v>11919</v>
      </c>
      <c r="I28" s="15">
        <f t="shared" si="1"/>
        <v>15</v>
      </c>
      <c r="J28" s="15">
        <v>3</v>
      </c>
      <c r="K28" s="15">
        <v>0</v>
      </c>
      <c r="L28" s="15">
        <v>2</v>
      </c>
      <c r="M28" s="14">
        <v>16</v>
      </c>
    </row>
    <row r="29" spans="2:13" ht="15">
      <c r="B29" s="24" t="s">
        <v>46</v>
      </c>
      <c r="C29" s="3">
        <v>50</v>
      </c>
      <c r="D29" s="1">
        <v>21</v>
      </c>
      <c r="E29" s="1">
        <f t="shared" si="0"/>
        <v>17</v>
      </c>
      <c r="F29" s="31">
        <v>12</v>
      </c>
      <c r="G29" s="32">
        <v>312.08</v>
      </c>
      <c r="H29" s="33">
        <v>11128</v>
      </c>
      <c r="I29" s="20">
        <f t="shared" si="1"/>
        <v>47</v>
      </c>
      <c r="J29" s="20">
        <v>3</v>
      </c>
      <c r="K29" s="20">
        <v>0</v>
      </c>
      <c r="L29" s="20">
        <v>5</v>
      </c>
      <c r="M29" s="21">
        <v>45</v>
      </c>
    </row>
    <row r="30" spans="2:13" ht="15">
      <c r="B30" s="25" t="s">
        <v>47</v>
      </c>
      <c r="C30" s="12">
        <v>17</v>
      </c>
      <c r="D30" s="13">
        <v>14</v>
      </c>
      <c r="E30" s="13">
        <f t="shared" si="0"/>
        <v>0</v>
      </c>
      <c r="F30" s="34">
        <v>3</v>
      </c>
      <c r="G30" s="29">
        <v>19.17</v>
      </c>
      <c r="H30" s="30">
        <v>1757</v>
      </c>
      <c r="I30" s="15">
        <f t="shared" si="1"/>
        <v>16</v>
      </c>
      <c r="J30" s="15">
        <v>1</v>
      </c>
      <c r="K30" s="15">
        <v>0</v>
      </c>
      <c r="L30" s="15">
        <v>5</v>
      </c>
      <c r="M30" s="14">
        <v>12</v>
      </c>
    </row>
    <row r="31" spans="2:13" ht="15">
      <c r="B31" s="24" t="s">
        <v>48</v>
      </c>
      <c r="C31" s="4">
        <v>26</v>
      </c>
      <c r="D31" s="2">
        <v>19</v>
      </c>
      <c r="E31" s="2">
        <f t="shared" si="0"/>
        <v>4</v>
      </c>
      <c r="F31" s="35">
        <v>3</v>
      </c>
      <c r="G31" s="32">
        <v>14.38</v>
      </c>
      <c r="H31" s="33">
        <v>2831</v>
      </c>
      <c r="I31" s="20">
        <f t="shared" si="1"/>
        <v>24</v>
      </c>
      <c r="J31" s="20">
        <v>2</v>
      </c>
      <c r="K31" s="20">
        <v>0</v>
      </c>
      <c r="L31" s="20">
        <v>13</v>
      </c>
      <c r="M31" s="21">
        <v>13</v>
      </c>
    </row>
    <row r="32" spans="2:13" ht="30">
      <c r="B32" s="26" t="s">
        <v>49</v>
      </c>
      <c r="C32" s="49">
        <f aca="true" t="shared" si="2" ref="C32:M32">SUM(C8:C31)</f>
        <v>965</v>
      </c>
      <c r="D32" s="50">
        <f t="shared" si="2"/>
        <v>312</v>
      </c>
      <c r="E32" s="51">
        <f t="shared" si="2"/>
        <v>465</v>
      </c>
      <c r="F32" s="51">
        <f t="shared" si="2"/>
        <v>188</v>
      </c>
      <c r="G32" s="52">
        <f t="shared" si="2"/>
        <v>8925.43</v>
      </c>
      <c r="H32" s="53">
        <f t="shared" si="2"/>
        <v>328056</v>
      </c>
      <c r="I32" s="53">
        <f t="shared" si="2"/>
        <v>689</v>
      </c>
      <c r="J32" s="53">
        <f t="shared" si="2"/>
        <v>179</v>
      </c>
      <c r="K32" s="53">
        <f t="shared" si="2"/>
        <v>97</v>
      </c>
      <c r="L32" s="53">
        <f t="shared" si="2"/>
        <v>347</v>
      </c>
      <c r="M32" s="54">
        <f t="shared" si="2"/>
        <v>618</v>
      </c>
    </row>
    <row r="33" spans="2:13" ht="15.75">
      <c r="B33" s="66" t="s">
        <v>50</v>
      </c>
      <c r="C33" s="3">
        <v>18</v>
      </c>
      <c r="D33" s="1">
        <v>5</v>
      </c>
      <c r="E33" s="1">
        <f aca="true" t="shared" si="3" ref="E33:E48">C33-D33-F33</f>
        <v>9</v>
      </c>
      <c r="F33" s="31">
        <v>4</v>
      </c>
      <c r="G33" s="32">
        <v>306.17</v>
      </c>
      <c r="H33" s="33">
        <v>5971</v>
      </c>
      <c r="I33" s="20">
        <f aca="true" t="shared" si="4" ref="I33:I48">C33-J33-K33</f>
        <v>9</v>
      </c>
      <c r="J33" s="20">
        <v>6</v>
      </c>
      <c r="K33" s="20">
        <v>3</v>
      </c>
      <c r="L33" s="20">
        <v>7</v>
      </c>
      <c r="M33" s="21">
        <v>11</v>
      </c>
    </row>
    <row r="34" spans="2:13" ht="15">
      <c r="B34" s="67" t="s">
        <v>51</v>
      </c>
      <c r="C34" s="12">
        <v>2</v>
      </c>
      <c r="D34" s="13">
        <v>0</v>
      </c>
      <c r="E34" s="13">
        <f t="shared" si="3"/>
        <v>2</v>
      </c>
      <c r="F34" s="34">
        <v>0</v>
      </c>
      <c r="G34" s="29">
        <v>32.47</v>
      </c>
      <c r="H34" s="30">
        <v>520</v>
      </c>
      <c r="I34" s="15">
        <f t="shared" si="4"/>
        <v>2</v>
      </c>
      <c r="J34" s="15">
        <v>0</v>
      </c>
      <c r="K34" s="15">
        <v>0</v>
      </c>
      <c r="L34" s="15">
        <v>0</v>
      </c>
      <c r="M34" s="14">
        <v>2</v>
      </c>
    </row>
    <row r="35" spans="2:13" ht="15">
      <c r="B35" s="68" t="s">
        <v>52</v>
      </c>
      <c r="C35" s="3">
        <v>10</v>
      </c>
      <c r="D35" s="1">
        <v>1</v>
      </c>
      <c r="E35" s="1">
        <f t="shared" si="3"/>
        <v>3</v>
      </c>
      <c r="F35" s="31">
        <v>6</v>
      </c>
      <c r="G35" s="32">
        <v>239</v>
      </c>
      <c r="H35" s="33">
        <v>1888</v>
      </c>
      <c r="I35" s="20">
        <f t="shared" si="4"/>
        <v>8</v>
      </c>
      <c r="J35" s="20">
        <v>2</v>
      </c>
      <c r="K35" s="20">
        <v>0</v>
      </c>
      <c r="L35" s="20">
        <v>5</v>
      </c>
      <c r="M35" s="21">
        <v>5</v>
      </c>
    </row>
    <row r="36" spans="2:13" ht="15">
      <c r="B36" s="67" t="s">
        <v>53</v>
      </c>
      <c r="C36" s="12">
        <v>3</v>
      </c>
      <c r="D36" s="13">
        <v>0</v>
      </c>
      <c r="E36" s="13">
        <f t="shared" si="3"/>
        <v>3</v>
      </c>
      <c r="F36" s="34">
        <v>0</v>
      </c>
      <c r="G36" s="29">
        <v>138.2</v>
      </c>
      <c r="H36" s="30">
        <v>763</v>
      </c>
      <c r="I36" s="15">
        <f t="shared" si="4"/>
        <v>1</v>
      </c>
      <c r="J36" s="15">
        <v>2</v>
      </c>
      <c r="K36" s="15">
        <v>0</v>
      </c>
      <c r="L36" s="15">
        <v>0</v>
      </c>
      <c r="M36" s="14">
        <v>3</v>
      </c>
    </row>
    <row r="37" spans="2:13" ht="15">
      <c r="B37" s="69" t="s">
        <v>54</v>
      </c>
      <c r="C37" s="4">
        <v>17</v>
      </c>
      <c r="D37" s="2">
        <v>6</v>
      </c>
      <c r="E37" s="2">
        <f t="shared" si="3"/>
        <v>9</v>
      </c>
      <c r="F37" s="35">
        <v>2</v>
      </c>
      <c r="G37" s="32">
        <v>172.24</v>
      </c>
      <c r="H37" s="33">
        <v>2680</v>
      </c>
      <c r="I37" s="20">
        <f t="shared" si="4"/>
        <v>13</v>
      </c>
      <c r="J37" s="20">
        <v>3</v>
      </c>
      <c r="K37" s="20">
        <v>1</v>
      </c>
      <c r="L37" s="20">
        <v>3</v>
      </c>
      <c r="M37" s="21">
        <v>14</v>
      </c>
    </row>
    <row r="38" spans="2:13" ht="15">
      <c r="B38" s="67" t="s">
        <v>55</v>
      </c>
      <c r="C38" s="12">
        <v>20</v>
      </c>
      <c r="D38" s="13">
        <v>0</v>
      </c>
      <c r="E38" s="13">
        <f t="shared" si="3"/>
        <v>18</v>
      </c>
      <c r="F38" s="34">
        <v>2</v>
      </c>
      <c r="G38" s="29">
        <v>171.58</v>
      </c>
      <c r="H38" s="30">
        <v>3479</v>
      </c>
      <c r="I38" s="15">
        <f t="shared" si="4"/>
        <v>12</v>
      </c>
      <c r="J38" s="15">
        <v>4</v>
      </c>
      <c r="K38" s="15">
        <v>4</v>
      </c>
      <c r="L38" s="15">
        <v>2</v>
      </c>
      <c r="M38" s="14">
        <v>18</v>
      </c>
    </row>
    <row r="39" spans="2:13" ht="15">
      <c r="B39" s="68" t="s">
        <v>56</v>
      </c>
      <c r="C39" s="3">
        <v>6</v>
      </c>
      <c r="D39" s="1">
        <v>0</v>
      </c>
      <c r="E39" s="1">
        <f t="shared" si="3"/>
        <v>4</v>
      </c>
      <c r="F39" s="31">
        <v>2</v>
      </c>
      <c r="G39" s="32">
        <v>73.33</v>
      </c>
      <c r="H39" s="33">
        <v>420</v>
      </c>
      <c r="I39" s="20">
        <f t="shared" si="4"/>
        <v>6</v>
      </c>
      <c r="J39" s="20">
        <v>0</v>
      </c>
      <c r="K39" s="20">
        <v>0</v>
      </c>
      <c r="L39" s="20">
        <v>3</v>
      </c>
      <c r="M39" s="21">
        <v>3</v>
      </c>
    </row>
    <row r="40" spans="2:13" ht="15">
      <c r="B40" s="70" t="s">
        <v>57</v>
      </c>
      <c r="C40" s="22">
        <v>0</v>
      </c>
      <c r="D40" s="17">
        <v>0</v>
      </c>
      <c r="E40" s="17">
        <f t="shared" si="3"/>
        <v>0</v>
      </c>
      <c r="F40" s="28">
        <v>0</v>
      </c>
      <c r="G40" s="29">
        <v>0</v>
      </c>
      <c r="H40" s="30">
        <v>0</v>
      </c>
      <c r="I40" s="15">
        <f t="shared" si="4"/>
        <v>0</v>
      </c>
      <c r="J40" s="15">
        <v>0</v>
      </c>
      <c r="K40" s="15">
        <v>0</v>
      </c>
      <c r="L40" s="15">
        <v>0</v>
      </c>
      <c r="M40" s="14">
        <v>0</v>
      </c>
    </row>
    <row r="41" spans="2:13" ht="15">
      <c r="B41" s="68" t="s">
        <v>58</v>
      </c>
      <c r="C41" s="3">
        <v>7</v>
      </c>
      <c r="D41" s="1">
        <v>0</v>
      </c>
      <c r="E41" s="1">
        <f t="shared" si="3"/>
        <v>3</v>
      </c>
      <c r="F41" s="31">
        <v>4</v>
      </c>
      <c r="G41" s="32">
        <v>120.18</v>
      </c>
      <c r="H41" s="33">
        <v>1132</v>
      </c>
      <c r="I41" s="20">
        <f t="shared" si="4"/>
        <v>1</v>
      </c>
      <c r="J41" s="20">
        <v>3</v>
      </c>
      <c r="K41" s="20">
        <v>3</v>
      </c>
      <c r="L41" s="20">
        <v>0</v>
      </c>
      <c r="M41" s="21">
        <v>7</v>
      </c>
    </row>
    <row r="42" spans="2:13" ht="15">
      <c r="B42" s="67" t="s">
        <v>59</v>
      </c>
      <c r="C42" s="12">
        <v>128</v>
      </c>
      <c r="D42" s="13">
        <v>30</v>
      </c>
      <c r="E42" s="13">
        <f t="shared" si="3"/>
        <v>88</v>
      </c>
      <c r="F42" s="34">
        <v>10</v>
      </c>
      <c r="G42" s="29">
        <v>1006.34</v>
      </c>
      <c r="H42" s="30">
        <v>20019</v>
      </c>
      <c r="I42" s="15">
        <f t="shared" si="4"/>
        <v>61</v>
      </c>
      <c r="J42" s="15">
        <v>45</v>
      </c>
      <c r="K42" s="15">
        <v>22</v>
      </c>
      <c r="L42" s="15">
        <v>20</v>
      </c>
      <c r="M42" s="14">
        <v>108</v>
      </c>
    </row>
    <row r="43" spans="2:13" ht="15">
      <c r="B43" s="69" t="s">
        <v>60</v>
      </c>
      <c r="C43" s="4">
        <v>10</v>
      </c>
      <c r="D43" s="2">
        <v>0</v>
      </c>
      <c r="E43" s="2">
        <f t="shared" si="3"/>
        <v>5</v>
      </c>
      <c r="F43" s="35">
        <v>5</v>
      </c>
      <c r="G43" s="32">
        <v>129.15</v>
      </c>
      <c r="H43" s="33">
        <v>1796</v>
      </c>
      <c r="I43" s="20">
        <f t="shared" si="4"/>
        <v>6</v>
      </c>
      <c r="J43" s="20">
        <v>4</v>
      </c>
      <c r="K43" s="20">
        <v>0</v>
      </c>
      <c r="L43" s="20">
        <v>2</v>
      </c>
      <c r="M43" s="21">
        <v>8</v>
      </c>
    </row>
    <row r="44" spans="2:13" ht="15">
      <c r="B44" s="67" t="s">
        <v>61</v>
      </c>
      <c r="C44" s="12">
        <v>3</v>
      </c>
      <c r="D44" s="13">
        <v>0</v>
      </c>
      <c r="E44" s="13">
        <f t="shared" si="3"/>
        <v>1</v>
      </c>
      <c r="F44" s="34">
        <v>2</v>
      </c>
      <c r="G44" s="29">
        <v>75.96</v>
      </c>
      <c r="H44" s="30">
        <v>560</v>
      </c>
      <c r="I44" s="15">
        <f t="shared" si="4"/>
        <v>0</v>
      </c>
      <c r="J44" s="15">
        <v>2</v>
      </c>
      <c r="K44" s="15">
        <v>1</v>
      </c>
      <c r="L44" s="15">
        <v>0</v>
      </c>
      <c r="M44" s="14">
        <v>3</v>
      </c>
    </row>
    <row r="45" spans="2:13" ht="15">
      <c r="B45" s="69" t="s">
        <v>62</v>
      </c>
      <c r="C45" s="4">
        <v>36</v>
      </c>
      <c r="D45" s="2">
        <v>1</v>
      </c>
      <c r="E45" s="2">
        <f t="shared" si="3"/>
        <v>28</v>
      </c>
      <c r="F45" s="35">
        <v>7</v>
      </c>
      <c r="G45" s="32">
        <v>461.8</v>
      </c>
      <c r="H45" s="33">
        <v>8453</v>
      </c>
      <c r="I45" s="20">
        <f t="shared" si="4"/>
        <v>14</v>
      </c>
      <c r="J45" s="20">
        <v>18</v>
      </c>
      <c r="K45" s="20">
        <v>4</v>
      </c>
      <c r="L45" s="20">
        <v>2</v>
      </c>
      <c r="M45" s="21">
        <v>34</v>
      </c>
    </row>
    <row r="46" spans="2:13" ht="15">
      <c r="B46" s="70" t="s">
        <v>63</v>
      </c>
      <c r="C46" s="16">
        <v>7</v>
      </c>
      <c r="D46" s="17">
        <v>0</v>
      </c>
      <c r="E46" s="17">
        <f t="shared" si="3"/>
        <v>1</v>
      </c>
      <c r="F46" s="28">
        <v>6</v>
      </c>
      <c r="G46" s="29">
        <v>223.64</v>
      </c>
      <c r="H46" s="30">
        <v>6740</v>
      </c>
      <c r="I46" s="15">
        <f t="shared" si="4"/>
        <v>7</v>
      </c>
      <c r="J46" s="15">
        <v>0</v>
      </c>
      <c r="K46" s="15">
        <v>0</v>
      </c>
      <c r="L46" s="15">
        <v>3</v>
      </c>
      <c r="M46" s="14">
        <v>4</v>
      </c>
    </row>
    <row r="47" spans="2:13" ht="15">
      <c r="B47" s="68" t="s">
        <v>64</v>
      </c>
      <c r="C47" s="3">
        <v>17</v>
      </c>
      <c r="D47" s="1">
        <v>0</v>
      </c>
      <c r="E47" s="1">
        <f t="shared" si="3"/>
        <v>8</v>
      </c>
      <c r="F47" s="31">
        <v>9</v>
      </c>
      <c r="G47" s="32">
        <v>529.52</v>
      </c>
      <c r="H47" s="33">
        <v>3466</v>
      </c>
      <c r="I47" s="20">
        <f t="shared" si="4"/>
        <v>7</v>
      </c>
      <c r="J47" s="20">
        <v>5</v>
      </c>
      <c r="K47" s="20">
        <v>5</v>
      </c>
      <c r="L47" s="20">
        <v>1</v>
      </c>
      <c r="M47" s="21">
        <v>16</v>
      </c>
    </row>
    <row r="48" spans="2:13" ht="15">
      <c r="B48" s="70" t="s">
        <v>65</v>
      </c>
      <c r="C48" s="16">
        <v>22</v>
      </c>
      <c r="D48" s="17">
        <v>6</v>
      </c>
      <c r="E48" s="17">
        <f t="shared" si="3"/>
        <v>14</v>
      </c>
      <c r="F48" s="28">
        <v>2</v>
      </c>
      <c r="G48" s="29">
        <v>267.05</v>
      </c>
      <c r="H48" s="30">
        <v>2820</v>
      </c>
      <c r="I48" s="15">
        <f t="shared" si="4"/>
        <v>8</v>
      </c>
      <c r="J48" s="15">
        <v>10</v>
      </c>
      <c r="K48" s="15">
        <v>4</v>
      </c>
      <c r="L48" s="15">
        <v>16</v>
      </c>
      <c r="M48" s="14">
        <v>6</v>
      </c>
    </row>
    <row r="49" spans="2:13" ht="15">
      <c r="B49" s="47" t="s">
        <v>66</v>
      </c>
      <c r="C49" s="40">
        <f aca="true" t="shared" si="5" ref="C49:M49">SUM(C33:C48)</f>
        <v>306</v>
      </c>
      <c r="D49" s="41">
        <f t="shared" si="5"/>
        <v>49</v>
      </c>
      <c r="E49" s="41">
        <f t="shared" si="5"/>
        <v>196</v>
      </c>
      <c r="F49" s="42">
        <f t="shared" si="5"/>
        <v>61</v>
      </c>
      <c r="G49" s="43">
        <f t="shared" si="5"/>
        <v>3946.63</v>
      </c>
      <c r="H49" s="44">
        <f t="shared" si="5"/>
        <v>60707</v>
      </c>
      <c r="I49" s="45">
        <f t="shared" si="5"/>
        <v>155</v>
      </c>
      <c r="J49" s="41">
        <f t="shared" si="5"/>
        <v>104</v>
      </c>
      <c r="K49" s="41">
        <f t="shared" si="5"/>
        <v>47</v>
      </c>
      <c r="L49" s="41">
        <f t="shared" si="5"/>
        <v>64</v>
      </c>
      <c r="M49" s="46">
        <f t="shared" si="5"/>
        <v>242</v>
      </c>
    </row>
    <row r="50" spans="2:13" ht="15">
      <c r="B50" s="48" t="s">
        <v>67</v>
      </c>
      <c r="C50" s="60">
        <f>SUM(C32+D49)</f>
        <v>1014</v>
      </c>
      <c r="D50" s="61">
        <f aca="true" t="shared" si="6" ref="D50:M50">SUM(D32+D49)</f>
        <v>361</v>
      </c>
      <c r="E50" s="61">
        <f t="shared" si="6"/>
        <v>661</v>
      </c>
      <c r="F50" s="61">
        <f t="shared" si="6"/>
        <v>249</v>
      </c>
      <c r="G50" s="62">
        <f t="shared" si="6"/>
        <v>12872.060000000001</v>
      </c>
      <c r="H50" s="61">
        <f t="shared" si="6"/>
        <v>388763</v>
      </c>
      <c r="I50" s="61">
        <f t="shared" si="6"/>
        <v>844</v>
      </c>
      <c r="J50" s="61">
        <f t="shared" si="6"/>
        <v>283</v>
      </c>
      <c r="K50" s="63">
        <f t="shared" si="6"/>
        <v>144</v>
      </c>
      <c r="L50" s="63">
        <f t="shared" si="6"/>
        <v>411</v>
      </c>
      <c r="M50" s="64">
        <f t="shared" si="6"/>
        <v>860</v>
      </c>
    </row>
    <row r="51" spans="2:14" ht="15">
      <c r="B51" s="71"/>
      <c r="C51" s="72"/>
      <c r="D51" s="71"/>
      <c r="E51" s="71"/>
      <c r="F51" s="71"/>
      <c r="G51" s="73"/>
      <c r="H51" s="71"/>
      <c r="I51" s="71"/>
      <c r="J51" s="71"/>
      <c r="K51" s="72"/>
      <c r="L51" s="72"/>
      <c r="M51" s="72"/>
      <c r="N51" s="65"/>
    </row>
    <row r="52" spans="2:13" ht="15">
      <c r="B52" s="78" t="s">
        <v>8</v>
      </c>
      <c r="C52" s="36"/>
      <c r="D52" s="1"/>
      <c r="E52" s="1"/>
      <c r="F52" s="1"/>
      <c r="G52" s="1"/>
      <c r="H52" s="1"/>
      <c r="I52" s="1"/>
      <c r="J52" s="1"/>
      <c r="K52" s="36"/>
      <c r="L52" s="36"/>
      <c r="M52" s="36"/>
    </row>
    <row r="53" spans="2:13" ht="15">
      <c r="B53" s="37" t="s">
        <v>13</v>
      </c>
      <c r="C53" s="38"/>
      <c r="D53" s="38"/>
      <c r="E53" s="38"/>
      <c r="F53" s="39"/>
      <c r="G53" s="38"/>
      <c r="H53" s="38"/>
      <c r="I53" s="38"/>
      <c r="J53" s="38"/>
      <c r="K53" s="38"/>
      <c r="L53" s="38"/>
      <c r="M53" s="38"/>
    </row>
    <row r="54" ht="15">
      <c r="B54" s="9" t="s">
        <v>14</v>
      </c>
    </row>
    <row r="55" ht="15">
      <c r="B55" s="9" t="s">
        <v>15</v>
      </c>
    </row>
    <row r="56" spans="2:13" ht="38.25" customHeight="1">
      <c r="B56" s="79" t="s">
        <v>20</v>
      </c>
      <c r="C56" s="79"/>
      <c r="D56" s="79"/>
      <c r="E56" s="79"/>
      <c r="F56" s="79"/>
      <c r="G56" s="79"/>
      <c r="H56" s="79"/>
      <c r="I56" s="79"/>
      <c r="J56" s="79"/>
      <c r="K56" s="79"/>
      <c r="L56" s="79"/>
      <c r="M56" s="79"/>
    </row>
    <row r="57" ht="15">
      <c r="B57" s="8" t="s">
        <v>17</v>
      </c>
    </row>
    <row r="59" spans="2:13" ht="233.25" customHeight="1">
      <c r="B59" s="85" t="s">
        <v>16</v>
      </c>
      <c r="C59" s="85"/>
      <c r="D59" s="85"/>
      <c r="E59" s="85"/>
      <c r="F59" s="85"/>
      <c r="G59" s="85"/>
      <c r="H59" s="85"/>
      <c r="I59" s="85"/>
      <c r="J59" s="85"/>
      <c r="K59" s="85"/>
      <c r="L59" s="85"/>
      <c r="M59" s="85"/>
    </row>
    <row r="60" spans="2:13" ht="13.5" customHeight="1">
      <c r="B60" s="6"/>
      <c r="C60" s="6"/>
      <c r="D60" s="6"/>
      <c r="E60" s="6"/>
      <c r="F60" s="6"/>
      <c r="G60" s="6"/>
      <c r="H60" s="6"/>
      <c r="I60" s="6"/>
      <c r="J60" s="6"/>
      <c r="K60" s="10"/>
      <c r="L60" s="6"/>
      <c r="M60" s="6"/>
    </row>
    <row r="61" spans="2:13" ht="32.25" customHeight="1">
      <c r="B61" s="86" t="s">
        <v>23</v>
      </c>
      <c r="C61" s="87"/>
      <c r="D61" s="87"/>
      <c r="E61" s="87"/>
      <c r="F61" s="87"/>
      <c r="G61" s="87"/>
      <c r="H61" s="87"/>
      <c r="I61" s="87"/>
      <c r="J61" s="87"/>
      <c r="K61" s="87"/>
      <c r="L61" s="87"/>
      <c r="M61" s="87"/>
    </row>
  </sheetData>
  <sheetProtection/>
  <mergeCells count="12">
    <mergeCell ref="B2:M2"/>
    <mergeCell ref="B3:M3"/>
    <mergeCell ref="G6:G7"/>
    <mergeCell ref="H6:H7"/>
    <mergeCell ref="B6:B7"/>
    <mergeCell ref="D6:F6"/>
    <mergeCell ref="B56:M56"/>
    <mergeCell ref="I6:K6"/>
    <mergeCell ref="C6:C7"/>
    <mergeCell ref="B59:M59"/>
    <mergeCell ref="B61:M61"/>
    <mergeCell ref="L6:M6"/>
  </mergeCells>
  <printOptions/>
  <pageMargins left="0.7086614173228347" right="0.7086614173228347" top="0.7480314960629921" bottom="0.7480314960629921" header="0.31496062992125984" footer="0.31496062992125984"/>
  <pageSetup fitToHeight="1" fitToWidth="1" horizontalDpi="300" verticalDpi="300" orientation="portrait" paperSize="8" scale="78" r:id="rId1"/>
</worksheet>
</file>

<file path=xl/worksheets/sheet2.xml><?xml version="1.0" encoding="utf-8"?>
<worksheet xmlns="http://schemas.openxmlformats.org/spreadsheetml/2006/main" xmlns:r="http://schemas.openxmlformats.org/officeDocument/2006/relationships">
  <dimension ref="C5:P49"/>
  <sheetViews>
    <sheetView zoomScalePageLayoutView="0" workbookViewId="0" topLeftCell="A1">
      <selection activeCell="C3" sqref="C3"/>
    </sheetView>
  </sheetViews>
  <sheetFormatPr defaultColWidth="11.421875" defaultRowHeight="15"/>
  <cols>
    <col min="1" max="1" width="17.7109375" style="0" customWidth="1"/>
    <col min="4" max="4" width="24.28125" style="0" customWidth="1"/>
  </cols>
  <sheetData>
    <row r="5" spans="3:16" ht="15">
      <c r="C5" s="20"/>
      <c r="D5" s="20"/>
      <c r="E5" s="20"/>
      <c r="F5" s="20"/>
      <c r="G5" s="20"/>
      <c r="H5" s="20"/>
      <c r="I5" s="20"/>
      <c r="J5" s="20"/>
      <c r="K5" s="20"/>
      <c r="L5" s="20"/>
      <c r="M5" s="20"/>
      <c r="N5" s="20"/>
      <c r="O5" s="20"/>
      <c r="P5" s="20"/>
    </row>
    <row r="6" spans="3:16" ht="15">
      <c r="C6" s="20"/>
      <c r="D6" s="55"/>
      <c r="E6" s="1"/>
      <c r="F6" s="1"/>
      <c r="G6" s="56"/>
      <c r="H6" s="31"/>
      <c r="I6" s="32"/>
      <c r="J6" s="33"/>
      <c r="K6" s="20"/>
      <c r="L6" s="20"/>
      <c r="M6" s="20"/>
      <c r="N6" s="20"/>
      <c r="O6" s="20"/>
      <c r="P6" s="20"/>
    </row>
    <row r="7" spans="3:16" ht="15">
      <c r="C7" s="20"/>
      <c r="D7" s="55"/>
      <c r="E7" s="1"/>
      <c r="F7" s="1"/>
      <c r="G7" s="1"/>
      <c r="H7" s="31"/>
      <c r="I7" s="32"/>
      <c r="J7" s="33"/>
      <c r="K7" s="20"/>
      <c r="L7" s="20"/>
      <c r="M7" s="20"/>
      <c r="N7" s="20"/>
      <c r="O7" s="20"/>
      <c r="P7" s="20"/>
    </row>
    <row r="8" spans="3:16" ht="15">
      <c r="C8" s="20"/>
      <c r="D8" s="55"/>
      <c r="E8" s="2"/>
      <c r="F8" s="2"/>
      <c r="G8" s="2"/>
      <c r="H8" s="35"/>
      <c r="I8" s="32"/>
      <c r="J8" s="33"/>
      <c r="K8" s="20"/>
      <c r="L8" s="20"/>
      <c r="M8" s="20"/>
      <c r="N8" s="20"/>
      <c r="O8" s="20"/>
      <c r="P8" s="20"/>
    </row>
    <row r="9" spans="3:16" ht="15">
      <c r="C9" s="20"/>
      <c r="D9" s="55"/>
      <c r="E9" s="1"/>
      <c r="F9" s="1"/>
      <c r="G9" s="1"/>
      <c r="H9" s="31"/>
      <c r="I9" s="32"/>
      <c r="J9" s="33"/>
      <c r="K9" s="20"/>
      <c r="L9" s="20"/>
      <c r="M9" s="20"/>
      <c r="N9" s="20"/>
      <c r="O9" s="20"/>
      <c r="P9" s="20"/>
    </row>
    <row r="10" spans="3:16" ht="15">
      <c r="C10" s="20"/>
      <c r="D10" s="55"/>
      <c r="E10" s="1"/>
      <c r="F10" s="1"/>
      <c r="G10" s="1"/>
      <c r="H10" s="31"/>
      <c r="I10" s="32"/>
      <c r="J10" s="33"/>
      <c r="K10" s="20"/>
      <c r="L10" s="20"/>
      <c r="M10" s="20"/>
      <c r="N10" s="20"/>
      <c r="O10" s="20"/>
      <c r="P10" s="20"/>
    </row>
    <row r="11" spans="3:16" ht="15">
      <c r="C11" s="20"/>
      <c r="D11" s="55"/>
      <c r="E11" s="1"/>
      <c r="F11" s="1"/>
      <c r="G11" s="1"/>
      <c r="H11" s="31"/>
      <c r="I11" s="32"/>
      <c r="J11" s="33"/>
      <c r="K11" s="20"/>
      <c r="L11" s="20"/>
      <c r="M11" s="20"/>
      <c r="N11" s="20"/>
      <c r="O11" s="20"/>
      <c r="P11" s="20"/>
    </row>
    <row r="12" spans="3:16" ht="15">
      <c r="C12" s="20"/>
      <c r="D12" s="55"/>
      <c r="E12" s="2"/>
      <c r="F12" s="2"/>
      <c r="G12" s="2"/>
      <c r="H12" s="35"/>
      <c r="I12" s="32"/>
      <c r="J12" s="33"/>
      <c r="K12" s="20"/>
      <c r="L12" s="20"/>
      <c r="M12" s="20"/>
      <c r="N12" s="20"/>
      <c r="O12" s="20"/>
      <c r="P12" s="20"/>
    </row>
    <row r="13" spans="3:16" ht="15">
      <c r="C13" s="20"/>
      <c r="D13" s="55"/>
      <c r="E13" s="1"/>
      <c r="F13" s="1"/>
      <c r="G13" s="1"/>
      <c r="H13" s="31"/>
      <c r="I13" s="32"/>
      <c r="J13" s="33"/>
      <c r="K13" s="20"/>
      <c r="L13" s="20"/>
      <c r="M13" s="20"/>
      <c r="N13" s="20"/>
      <c r="O13" s="20"/>
      <c r="P13" s="20"/>
    </row>
    <row r="14" spans="3:16" ht="15">
      <c r="C14" s="20"/>
      <c r="D14" s="55"/>
      <c r="E14" s="1"/>
      <c r="F14" s="1"/>
      <c r="G14" s="1"/>
      <c r="H14" s="31"/>
      <c r="I14" s="32"/>
      <c r="J14" s="33"/>
      <c r="K14" s="20"/>
      <c r="L14" s="20"/>
      <c r="M14" s="20"/>
      <c r="N14" s="20"/>
      <c r="O14" s="20"/>
      <c r="P14" s="20"/>
    </row>
    <row r="15" spans="3:16" ht="15">
      <c r="C15" s="20"/>
      <c r="D15" s="55"/>
      <c r="E15" s="1"/>
      <c r="F15" s="1"/>
      <c r="G15" s="1"/>
      <c r="H15" s="31"/>
      <c r="I15" s="32"/>
      <c r="J15" s="33"/>
      <c r="K15" s="20"/>
      <c r="L15" s="20"/>
      <c r="M15" s="20"/>
      <c r="N15" s="20"/>
      <c r="O15" s="20"/>
      <c r="P15" s="20"/>
    </row>
    <row r="16" spans="3:16" ht="15">
      <c r="C16" s="20"/>
      <c r="D16" s="55"/>
      <c r="E16" s="2"/>
      <c r="F16" s="2"/>
      <c r="G16" s="2"/>
      <c r="H16" s="35"/>
      <c r="I16" s="32"/>
      <c r="J16" s="33"/>
      <c r="K16" s="20"/>
      <c r="L16" s="20"/>
      <c r="M16" s="20"/>
      <c r="N16" s="20"/>
      <c r="O16" s="20"/>
      <c r="P16" s="20"/>
    </row>
    <row r="17" spans="3:16" ht="15">
      <c r="C17" s="20"/>
      <c r="D17" s="55"/>
      <c r="E17" s="1"/>
      <c r="F17" s="1"/>
      <c r="G17" s="1"/>
      <c r="H17" s="31"/>
      <c r="I17" s="32"/>
      <c r="J17" s="33"/>
      <c r="K17" s="20"/>
      <c r="L17" s="20"/>
      <c r="M17" s="20"/>
      <c r="N17" s="20"/>
      <c r="O17" s="20"/>
      <c r="P17" s="20"/>
    </row>
    <row r="18" spans="3:16" ht="15">
      <c r="C18" s="20"/>
      <c r="D18" s="55"/>
      <c r="E18" s="2"/>
      <c r="F18" s="2"/>
      <c r="G18" s="2"/>
      <c r="H18" s="35"/>
      <c r="I18" s="32"/>
      <c r="J18" s="33"/>
      <c r="K18" s="20"/>
      <c r="L18" s="20"/>
      <c r="M18" s="20"/>
      <c r="N18" s="20"/>
      <c r="O18" s="20"/>
      <c r="P18" s="20"/>
    </row>
    <row r="19" spans="3:16" ht="15">
      <c r="C19" s="20"/>
      <c r="D19" s="55"/>
      <c r="E19" s="1"/>
      <c r="F19" s="1"/>
      <c r="G19" s="1"/>
      <c r="H19" s="31"/>
      <c r="I19" s="32"/>
      <c r="J19" s="33"/>
      <c r="K19" s="20"/>
      <c r="L19" s="20"/>
      <c r="M19" s="20"/>
      <c r="N19" s="20"/>
      <c r="O19" s="20"/>
      <c r="P19" s="20"/>
    </row>
    <row r="20" spans="3:16" ht="15">
      <c r="C20" s="20"/>
      <c r="D20" s="55"/>
      <c r="E20" s="2"/>
      <c r="F20" s="2"/>
      <c r="G20" s="2"/>
      <c r="H20" s="35"/>
      <c r="I20" s="32"/>
      <c r="J20" s="33"/>
      <c r="K20" s="20"/>
      <c r="L20" s="20"/>
      <c r="M20" s="20"/>
      <c r="N20" s="20"/>
      <c r="O20" s="20"/>
      <c r="P20" s="20"/>
    </row>
    <row r="21" spans="3:16" ht="15">
      <c r="C21" s="20"/>
      <c r="D21" s="55"/>
      <c r="E21" s="2"/>
      <c r="F21" s="2"/>
      <c r="G21" s="2"/>
      <c r="H21" s="35"/>
      <c r="I21" s="32"/>
      <c r="J21" s="33"/>
      <c r="K21" s="20"/>
      <c r="L21" s="20"/>
      <c r="M21" s="20"/>
      <c r="N21" s="20"/>
      <c r="O21" s="20"/>
      <c r="P21" s="20"/>
    </row>
    <row r="22" spans="3:16" ht="15">
      <c r="C22" s="20"/>
      <c r="D22" s="55"/>
      <c r="E22" s="2"/>
      <c r="F22" s="2"/>
      <c r="G22" s="2"/>
      <c r="H22" s="35"/>
      <c r="I22" s="32"/>
      <c r="J22" s="33"/>
      <c r="K22" s="20"/>
      <c r="L22" s="20"/>
      <c r="M22" s="20"/>
      <c r="N22" s="20"/>
      <c r="O22" s="20"/>
      <c r="P22" s="20"/>
    </row>
    <row r="23" spans="3:16" ht="15">
      <c r="C23" s="20"/>
      <c r="D23" s="55"/>
      <c r="E23" s="2"/>
      <c r="F23" s="2"/>
      <c r="G23" s="2"/>
      <c r="H23" s="35"/>
      <c r="I23" s="32"/>
      <c r="J23" s="33"/>
      <c r="K23" s="20"/>
      <c r="L23" s="20"/>
      <c r="M23" s="20"/>
      <c r="N23" s="20"/>
      <c r="O23" s="20"/>
      <c r="P23" s="20"/>
    </row>
    <row r="24" spans="3:16" ht="15">
      <c r="C24" s="20"/>
      <c r="D24" s="55"/>
      <c r="E24" s="1"/>
      <c r="F24" s="1"/>
      <c r="G24" s="1"/>
      <c r="H24" s="31"/>
      <c r="I24" s="32"/>
      <c r="J24" s="33"/>
      <c r="K24" s="20"/>
      <c r="L24" s="20"/>
      <c r="M24" s="20"/>
      <c r="N24" s="20"/>
      <c r="O24" s="20"/>
      <c r="P24" s="20"/>
    </row>
    <row r="25" spans="3:16" ht="15">
      <c r="C25" s="20"/>
      <c r="D25" s="55"/>
      <c r="E25" s="2"/>
      <c r="F25" s="2"/>
      <c r="G25" s="2"/>
      <c r="H25" s="35"/>
      <c r="I25" s="32"/>
      <c r="J25" s="33"/>
      <c r="K25" s="20"/>
      <c r="L25" s="20"/>
      <c r="M25" s="20"/>
      <c r="N25" s="20"/>
      <c r="O25" s="20"/>
      <c r="P25" s="20"/>
    </row>
    <row r="26" spans="3:16" ht="15">
      <c r="C26" s="20"/>
      <c r="D26" s="55"/>
      <c r="E26" s="2"/>
      <c r="F26" s="2"/>
      <c r="G26" s="2"/>
      <c r="H26" s="35"/>
      <c r="I26" s="32"/>
      <c r="J26" s="33"/>
      <c r="K26" s="20"/>
      <c r="L26" s="20"/>
      <c r="M26" s="20"/>
      <c r="N26" s="20"/>
      <c r="O26" s="20"/>
      <c r="P26" s="20"/>
    </row>
    <row r="27" spans="3:16" ht="15">
      <c r="C27" s="20"/>
      <c r="D27" s="55"/>
      <c r="E27" s="1"/>
      <c r="F27" s="1"/>
      <c r="G27" s="1"/>
      <c r="H27" s="31"/>
      <c r="I27" s="32"/>
      <c r="J27" s="33"/>
      <c r="K27" s="20"/>
      <c r="L27" s="20"/>
      <c r="M27" s="20"/>
      <c r="N27" s="20"/>
      <c r="O27" s="20"/>
      <c r="P27" s="20"/>
    </row>
    <row r="28" spans="3:16" ht="15">
      <c r="C28" s="20"/>
      <c r="D28" s="55"/>
      <c r="E28" s="2"/>
      <c r="F28" s="2"/>
      <c r="G28" s="2"/>
      <c r="H28" s="35"/>
      <c r="I28" s="32"/>
      <c r="J28" s="33"/>
      <c r="K28" s="20"/>
      <c r="L28" s="20"/>
      <c r="M28" s="20"/>
      <c r="N28" s="20"/>
      <c r="O28" s="20"/>
      <c r="P28" s="20"/>
    </row>
    <row r="29" spans="3:16" ht="15">
      <c r="C29" s="20"/>
      <c r="D29" s="55"/>
      <c r="E29" s="2"/>
      <c r="F29" s="2"/>
      <c r="G29" s="2"/>
      <c r="H29" s="35"/>
      <c r="I29" s="32"/>
      <c r="J29" s="33"/>
      <c r="K29" s="20"/>
      <c r="L29" s="20"/>
      <c r="M29" s="20"/>
      <c r="N29" s="20"/>
      <c r="O29" s="20"/>
      <c r="P29" s="20"/>
    </row>
    <row r="30" spans="3:16" ht="15">
      <c r="C30" s="20"/>
      <c r="D30" s="57"/>
      <c r="E30" s="20"/>
      <c r="F30" s="20"/>
      <c r="G30" s="20"/>
      <c r="H30" s="20"/>
      <c r="I30" s="20"/>
      <c r="J30" s="20"/>
      <c r="K30" s="20"/>
      <c r="L30" s="20"/>
      <c r="M30" s="20"/>
      <c r="N30" s="20"/>
      <c r="O30" s="20"/>
      <c r="P30" s="20"/>
    </row>
    <row r="31" spans="3:16" ht="15">
      <c r="C31" s="20"/>
      <c r="D31" s="1"/>
      <c r="E31" s="1"/>
      <c r="F31" s="1"/>
      <c r="G31" s="1"/>
      <c r="H31" s="31"/>
      <c r="I31" s="32"/>
      <c r="J31" s="33"/>
      <c r="K31" s="20"/>
      <c r="L31" s="20"/>
      <c r="M31" s="20"/>
      <c r="N31" s="20"/>
      <c r="O31" s="20"/>
      <c r="P31" s="20"/>
    </row>
    <row r="32" spans="3:16" ht="15">
      <c r="C32" s="20"/>
      <c r="D32" s="2"/>
      <c r="E32" s="2"/>
      <c r="F32" s="2"/>
      <c r="G32" s="2"/>
      <c r="H32" s="35"/>
      <c r="I32" s="32"/>
      <c r="J32" s="33"/>
      <c r="K32" s="20"/>
      <c r="L32" s="20"/>
      <c r="M32" s="20"/>
      <c r="N32" s="20"/>
      <c r="O32" s="20"/>
      <c r="P32" s="20"/>
    </row>
    <row r="33" spans="3:16" ht="15">
      <c r="C33" s="20"/>
      <c r="D33" s="1"/>
      <c r="E33" s="1"/>
      <c r="F33" s="1"/>
      <c r="G33" s="1"/>
      <c r="H33" s="31"/>
      <c r="I33" s="32"/>
      <c r="J33" s="33"/>
      <c r="K33" s="20"/>
      <c r="L33" s="20"/>
      <c r="M33" s="20"/>
      <c r="N33" s="20"/>
      <c r="O33" s="20"/>
      <c r="P33" s="20"/>
    </row>
    <row r="34" spans="3:16" ht="15">
      <c r="C34" s="20"/>
      <c r="D34" s="2"/>
      <c r="E34" s="2"/>
      <c r="F34" s="2"/>
      <c r="G34" s="2"/>
      <c r="H34" s="35"/>
      <c r="I34" s="32"/>
      <c r="J34" s="33"/>
      <c r="K34" s="20"/>
      <c r="L34" s="20"/>
      <c r="M34" s="20"/>
      <c r="N34" s="20"/>
      <c r="O34" s="20"/>
      <c r="P34" s="20"/>
    </row>
    <row r="35" spans="3:16" ht="15">
      <c r="C35" s="20"/>
      <c r="D35" s="2"/>
      <c r="E35" s="2"/>
      <c r="F35" s="2"/>
      <c r="G35" s="2"/>
      <c r="H35" s="35"/>
      <c r="I35" s="32"/>
      <c r="J35" s="33"/>
      <c r="K35" s="20"/>
      <c r="L35" s="20"/>
      <c r="M35" s="20"/>
      <c r="N35" s="20"/>
      <c r="O35" s="20"/>
      <c r="P35" s="20"/>
    </row>
    <row r="36" spans="3:16" ht="15">
      <c r="C36" s="20"/>
      <c r="D36" s="2"/>
      <c r="E36" s="2"/>
      <c r="F36" s="2"/>
      <c r="G36" s="2"/>
      <c r="H36" s="35"/>
      <c r="I36" s="32"/>
      <c r="J36" s="33"/>
      <c r="K36" s="20"/>
      <c r="L36" s="20"/>
      <c r="M36" s="20"/>
      <c r="N36" s="20"/>
      <c r="O36" s="20"/>
      <c r="P36" s="20"/>
    </row>
    <row r="37" spans="3:16" ht="15">
      <c r="C37" s="20"/>
      <c r="D37" s="1"/>
      <c r="E37" s="1"/>
      <c r="F37" s="1"/>
      <c r="G37" s="1"/>
      <c r="H37" s="31"/>
      <c r="I37" s="32"/>
      <c r="J37" s="33"/>
      <c r="K37" s="20"/>
      <c r="L37" s="20"/>
      <c r="M37" s="20"/>
      <c r="N37" s="20"/>
      <c r="O37" s="20"/>
      <c r="P37" s="20"/>
    </row>
    <row r="38" spans="3:16" ht="15">
      <c r="C38" s="20"/>
      <c r="D38" s="1"/>
      <c r="E38" s="58"/>
      <c r="F38" s="1"/>
      <c r="G38" s="1"/>
      <c r="H38" s="31"/>
      <c r="I38" s="32"/>
      <c r="J38" s="33"/>
      <c r="K38" s="20"/>
      <c r="L38" s="20"/>
      <c r="M38" s="20"/>
      <c r="N38" s="20"/>
      <c r="O38" s="20"/>
      <c r="P38" s="20"/>
    </row>
    <row r="39" spans="3:16" ht="15">
      <c r="C39" s="20"/>
      <c r="D39" s="1"/>
      <c r="E39" s="1"/>
      <c r="F39" s="1"/>
      <c r="G39" s="1"/>
      <c r="H39" s="31"/>
      <c r="I39" s="32"/>
      <c r="J39" s="33"/>
      <c r="K39" s="20"/>
      <c r="L39" s="20"/>
      <c r="M39" s="20"/>
      <c r="N39" s="20"/>
      <c r="O39" s="20"/>
      <c r="P39" s="20"/>
    </row>
    <row r="40" spans="3:16" ht="15">
      <c r="C40" s="20"/>
      <c r="D40" s="2"/>
      <c r="E40" s="2"/>
      <c r="F40" s="2"/>
      <c r="G40" s="2"/>
      <c r="H40" s="35"/>
      <c r="I40" s="32"/>
      <c r="J40" s="33"/>
      <c r="K40" s="20"/>
      <c r="L40" s="20"/>
      <c r="M40" s="20"/>
      <c r="N40" s="20"/>
      <c r="O40" s="20"/>
      <c r="P40" s="20"/>
    </row>
    <row r="41" spans="3:16" ht="15">
      <c r="C41" s="20"/>
      <c r="D41" s="2"/>
      <c r="E41" s="2"/>
      <c r="F41" s="2"/>
      <c r="G41" s="2"/>
      <c r="H41" s="35"/>
      <c r="I41" s="32"/>
      <c r="J41" s="33"/>
      <c r="K41" s="20"/>
      <c r="L41" s="20"/>
      <c r="M41" s="20"/>
      <c r="N41" s="20"/>
      <c r="O41" s="20"/>
      <c r="P41" s="20"/>
    </row>
    <row r="42" spans="3:16" ht="15">
      <c r="C42" s="20"/>
      <c r="D42" s="2"/>
      <c r="E42" s="2"/>
      <c r="F42" s="2"/>
      <c r="G42" s="2"/>
      <c r="H42" s="35"/>
      <c r="I42" s="32"/>
      <c r="J42" s="33"/>
      <c r="K42" s="20"/>
      <c r="L42" s="20"/>
      <c r="M42" s="20"/>
      <c r="N42" s="20"/>
      <c r="O42" s="20"/>
      <c r="P42" s="20"/>
    </row>
    <row r="43" spans="3:16" ht="15">
      <c r="C43" s="20"/>
      <c r="D43" s="2"/>
      <c r="E43" s="2"/>
      <c r="F43" s="2"/>
      <c r="G43" s="2"/>
      <c r="H43" s="35"/>
      <c r="I43" s="32"/>
      <c r="J43" s="33"/>
      <c r="K43" s="20"/>
      <c r="L43" s="20"/>
      <c r="M43" s="20"/>
      <c r="N43" s="20"/>
      <c r="O43" s="20"/>
      <c r="P43" s="20"/>
    </row>
    <row r="44" spans="3:16" ht="15">
      <c r="C44" s="20"/>
      <c r="D44" s="1"/>
      <c r="E44" s="1"/>
      <c r="F44" s="1"/>
      <c r="G44" s="1"/>
      <c r="H44" s="31"/>
      <c r="I44" s="32"/>
      <c r="J44" s="33"/>
      <c r="K44" s="20"/>
      <c r="L44" s="20"/>
      <c r="M44" s="20"/>
      <c r="N44" s="20"/>
      <c r="O44" s="20"/>
      <c r="P44" s="20"/>
    </row>
    <row r="45" spans="3:16" ht="15">
      <c r="C45" s="20"/>
      <c r="D45" s="1"/>
      <c r="E45" s="1"/>
      <c r="F45" s="1"/>
      <c r="G45" s="1"/>
      <c r="H45" s="31"/>
      <c r="I45" s="32"/>
      <c r="J45" s="33"/>
      <c r="K45" s="20"/>
      <c r="L45" s="20"/>
      <c r="M45" s="20"/>
      <c r="N45" s="20"/>
      <c r="O45" s="20"/>
      <c r="P45" s="20"/>
    </row>
    <row r="46" spans="3:16" ht="15">
      <c r="C46" s="20"/>
      <c r="D46" s="1"/>
      <c r="E46" s="1"/>
      <c r="F46" s="1"/>
      <c r="G46" s="1"/>
      <c r="H46" s="31"/>
      <c r="I46" s="32"/>
      <c r="J46" s="33"/>
      <c r="K46" s="20"/>
      <c r="L46" s="20"/>
      <c r="M46" s="20"/>
      <c r="N46" s="20"/>
      <c r="O46" s="20"/>
      <c r="P46" s="20"/>
    </row>
    <row r="47" spans="3:16" ht="15">
      <c r="C47" s="20"/>
      <c r="D47" s="20"/>
      <c r="E47" s="20"/>
      <c r="F47" s="20"/>
      <c r="G47" s="20"/>
      <c r="H47" s="20"/>
      <c r="I47" s="20"/>
      <c r="J47" s="20"/>
      <c r="K47" s="20"/>
      <c r="L47" s="20"/>
      <c r="M47" s="20"/>
      <c r="N47" s="20"/>
      <c r="O47" s="20"/>
      <c r="P47" s="20"/>
    </row>
    <row r="48" spans="3:16" ht="15">
      <c r="C48" s="20"/>
      <c r="D48" s="1"/>
      <c r="E48" s="36"/>
      <c r="F48" s="1"/>
      <c r="G48" s="1"/>
      <c r="H48" s="56"/>
      <c r="I48" s="59"/>
      <c r="J48" s="36"/>
      <c r="K48" s="1"/>
      <c r="L48" s="56"/>
      <c r="M48" s="56"/>
      <c r="N48" s="56"/>
      <c r="O48" s="56"/>
      <c r="P48" s="20"/>
    </row>
    <row r="49" spans="3:16" ht="15">
      <c r="C49" s="20"/>
      <c r="D49" s="20"/>
      <c r="E49" s="20"/>
      <c r="F49" s="20"/>
      <c r="G49" s="20"/>
      <c r="H49" s="20"/>
      <c r="I49" s="20"/>
      <c r="J49" s="20"/>
      <c r="K49" s="20"/>
      <c r="L49" s="20"/>
      <c r="M49" s="20"/>
      <c r="N49" s="20"/>
      <c r="O49" s="20"/>
      <c r="P49" s="2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Planificacion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 kossoy</dc:creator>
  <cp:keywords/>
  <dc:description/>
  <cp:lastModifiedBy>Georg</cp:lastModifiedBy>
  <cp:lastPrinted>2020-05-27T19:52:30Z</cp:lastPrinted>
  <dcterms:created xsi:type="dcterms:W3CDTF">2015-07-21T14:24:02Z</dcterms:created>
  <dcterms:modified xsi:type="dcterms:W3CDTF">2020-05-27T19:52:38Z</dcterms:modified>
  <cp:category/>
  <cp:version/>
  <cp:contentType/>
  <cp:contentStatus/>
</cp:coreProperties>
</file>