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25" yWindow="0" windowWidth="9765" windowHeight="8235" activeTab="0"/>
  </bookViews>
  <sheets>
    <sheet name="RMBA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<sst xmlns="http://schemas.openxmlformats.org/spreadsheetml/2006/main" count="65" uniqueCount="60">
  <si>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Total de hogares</t>
  </si>
  <si>
    <t>Total de Viviendas habitadas</t>
  </si>
  <si>
    <t>Viviendas irrecuperables</t>
  </si>
  <si>
    <t>Déficit cuantitativo compuesto</t>
  </si>
  <si>
    <t>% de Déficit Compuesto de los hogares</t>
  </si>
  <si>
    <t>Almirante Brown</t>
  </si>
  <si>
    <t>Avellaneda</t>
  </si>
  <si>
    <t>Berazategui</t>
  </si>
  <si>
    <t>Berisso</t>
  </si>
  <si>
    <t>Brandsen</t>
  </si>
  <si>
    <t>Campana</t>
  </si>
  <si>
    <t>Cañuelas</t>
  </si>
  <si>
    <t>Ensenada</t>
  </si>
  <si>
    <t>Escobar</t>
  </si>
  <si>
    <t>Esteban Echeverria</t>
  </si>
  <si>
    <t>Ezeiza</t>
  </si>
  <si>
    <t>Florencio Varela</t>
  </si>
  <si>
    <t>Gral. Las Heras</t>
  </si>
  <si>
    <t>Gral. San Martin</t>
  </si>
  <si>
    <t>Hurlingham</t>
  </si>
  <si>
    <t>Ituzaingo</t>
  </si>
  <si>
    <t>La Matanza</t>
  </si>
  <si>
    <t>Lanus</t>
  </si>
  <si>
    <t>La Plata</t>
  </si>
  <si>
    <t>Lomas de Zamora</t>
  </si>
  <si>
    <t>Malvinas Argentinas</t>
  </si>
  <si>
    <t>Marcos Paz</t>
  </si>
  <si>
    <t>Merlo</t>
  </si>
  <si>
    <t>Moreno</t>
  </si>
  <si>
    <t>Pilar</t>
  </si>
  <si>
    <t>Quilmes</t>
  </si>
  <si>
    <t>San Fernando</t>
  </si>
  <si>
    <t>San Isidro</t>
  </si>
  <si>
    <t>San Miguel</t>
  </si>
  <si>
    <t>San Vicente</t>
  </si>
  <si>
    <t>Tigre</t>
  </si>
  <si>
    <t>Tres de Febrero</t>
  </si>
  <si>
    <t>Se calcula en dos pasos:</t>
  </si>
  <si>
    <t>1º: Déficit Habitacional Simple= Total de hogares - Total de Viviendas Particulares Habitadas</t>
  </si>
  <si>
    <t>2º: Déficit habitacional cuantitativo compuesto= Déficit Habitacional Simple + Viviendas Irrecuperables habitadas</t>
  </si>
  <si>
    <t>Se consideró a las viviendas irrecuperables como las siguientes: rancho, casilla, local no construido para habitación, en vivienda móvil, persona viviendo en la calle, y persona viviendo en una pieza en hotel familiar o en una pensión.</t>
  </si>
  <si>
    <t>Partido</t>
  </si>
  <si>
    <t>Exaltación de la Cruz</t>
  </si>
  <si>
    <t>Presidente Perón</t>
  </si>
  <si>
    <t>Vicente López</t>
  </si>
  <si>
    <t>Zárate</t>
  </si>
  <si>
    <t>Gral. Rodríguez</t>
  </si>
  <si>
    <t>José C. Paz</t>
  </si>
  <si>
    <t>Luján</t>
  </si>
  <si>
    <t>Morón</t>
  </si>
  <si>
    <r>
      <rPr>
        <b/>
        <sz val="9"/>
        <rFont val="Calibri"/>
        <family val="2"/>
      </rPr>
      <t>Notas:</t>
    </r>
    <r>
      <rPr>
        <sz val="9"/>
        <rFont val="Calibri"/>
        <family val="2"/>
      </rPr>
      <t xml:space="preserve">
Déficit habitacional cuantitativo compuesto: Muestra el déficit habitacional cuantitativo, que se define por la diferencia numérica entre Viviendas y Hogares, y por la residencia en viviendas de tipo irrecuperable. Del este cálculo resulta la cantidad de viviendas nuevas que son necesarias construir.</t>
    </r>
  </si>
  <si>
    <t>Interior de Buenos Aires</t>
  </si>
  <si>
    <t>Ciudad Autónoma de Buenos Aires</t>
  </si>
  <si>
    <t>Déficit habitacional cuantitativo compuesto</t>
  </si>
  <si>
    <t>Total 24 partidos del Conurbano</t>
  </si>
  <si>
    <t>Total Partidos de la Región Metropolitana</t>
  </si>
  <si>
    <t>Total provincia de Buenos Aires</t>
  </si>
  <si>
    <t>Partidos de la Región Metropolitana de Buenos Aires, total provincia de Buenos Aires y Ciudad Autónoma de Buenos Aires. Años 2001 y 2010</t>
  </si>
  <si>
    <r>
      <rPr>
        <b/>
        <sz val="9"/>
        <color indexed="8"/>
        <rFont val="Calibri"/>
        <family val="2"/>
      </rPr>
      <t>Fuente:</t>
    </r>
    <r>
      <rPr>
        <sz val="9"/>
        <color indexed="8"/>
        <rFont val="Calibri"/>
        <family val="2"/>
      </rPr>
      <t xml:space="preserve"> Elaboración propia en base a datos de Atlas ID. Subsecretaría de Planificación Territorial de la Inversión Pública. </t>
    </r>
  </si>
  <si>
    <t>http://atlasid.planificacion.gob.ar/default.aspx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</si>
</sst>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2C0A]dddd\,\ dd&quot; de &quot;mmmm&quot; de &quot;yyyy"/>
    <numFmt numFmtId="181" formatCode="[$-2C0A]h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9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185C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wrapText="1"/>
    </xf>
    <xf numFmtId="2" fontId="0" fillId="0" borderId="10" xfId="0" applyNumberFormat="1" applyFont="1" applyBorder="1" applyAlignment="1">
      <alignment horizontal="right"/>
    </xf>
    <xf numFmtId="0" fontId="4" fillId="0" borderId="0" xfId="0" applyFont="1" applyFill="1" applyAlignment="1">
      <alignment vertical="top"/>
    </xf>
    <xf numFmtId="0" fontId="42" fillId="33" borderId="11" xfId="0" applyFont="1" applyFill="1" applyBorder="1" applyAlignment="1">
      <alignment/>
    </xf>
    <xf numFmtId="0" fontId="42" fillId="0" borderId="0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29" fillId="35" borderId="12" xfId="0" applyFont="1" applyFill="1" applyBorder="1" applyAlignment="1">
      <alignment horizontal="center" vertical="center" wrapText="1"/>
    </xf>
    <xf numFmtId="0" fontId="29" fillId="35" borderId="13" xfId="0" applyFont="1" applyFill="1" applyBorder="1" applyAlignment="1">
      <alignment horizontal="center" vertical="center" wrapText="1"/>
    </xf>
    <xf numFmtId="0" fontId="29" fillId="35" borderId="14" xfId="0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right"/>
    </xf>
    <xf numFmtId="0" fontId="0" fillId="36" borderId="15" xfId="0" applyFont="1" applyFill="1" applyBorder="1" applyAlignment="1">
      <alignment/>
    </xf>
    <xf numFmtId="2" fontId="0" fillId="36" borderId="16" xfId="0" applyNumberFormat="1" applyFont="1" applyFill="1" applyBorder="1" applyAlignment="1">
      <alignment horizontal="right"/>
    </xf>
    <xf numFmtId="2" fontId="0" fillId="36" borderId="16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33" borderId="11" xfId="0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42" fillId="0" borderId="0" xfId="0" applyFont="1" applyAlignment="1">
      <alignment/>
    </xf>
    <xf numFmtId="2" fontId="42" fillId="33" borderId="10" xfId="0" applyNumberFormat="1" applyFont="1" applyFill="1" applyBorder="1" applyAlignment="1">
      <alignment horizontal="right"/>
    </xf>
    <xf numFmtId="2" fontId="42" fillId="33" borderId="10" xfId="0" applyNumberFormat="1" applyFont="1" applyFill="1" applyBorder="1" applyAlignment="1">
      <alignment/>
    </xf>
    <xf numFmtId="0" fontId="42" fillId="0" borderId="11" xfId="0" applyFont="1" applyBorder="1" applyAlignment="1">
      <alignment/>
    </xf>
    <xf numFmtId="2" fontId="42" fillId="0" borderId="10" xfId="0" applyNumberFormat="1" applyFont="1" applyBorder="1" applyAlignment="1">
      <alignment horizontal="right"/>
    </xf>
    <xf numFmtId="2" fontId="42" fillId="0" borderId="10" xfId="0" applyNumberFormat="1" applyFont="1" applyBorder="1" applyAlignment="1">
      <alignment/>
    </xf>
    <xf numFmtId="3" fontId="0" fillId="36" borderId="17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42" fillId="33" borderId="0" xfId="0" applyNumberFormat="1" applyFont="1" applyFill="1" applyBorder="1" applyAlignment="1">
      <alignment/>
    </xf>
    <xf numFmtId="3" fontId="42" fillId="0" borderId="0" xfId="0" applyNumberFormat="1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42" fillId="33" borderId="18" xfId="0" applyFont="1" applyFill="1" applyBorder="1" applyAlignment="1">
      <alignment vertical="center" wrapText="1"/>
    </xf>
    <xf numFmtId="3" fontId="42" fillId="33" borderId="19" xfId="0" applyNumberFormat="1" applyFont="1" applyFill="1" applyBorder="1" applyAlignment="1">
      <alignment vertical="center"/>
    </xf>
    <xf numFmtId="2" fontId="42" fillId="33" borderId="20" xfId="0" applyNumberFormat="1" applyFont="1" applyFill="1" applyBorder="1" applyAlignment="1">
      <alignment horizontal="right" vertical="center"/>
    </xf>
    <xf numFmtId="2" fontId="42" fillId="33" borderId="20" xfId="0" applyNumberFormat="1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2" fillId="33" borderId="11" xfId="0" applyFont="1" applyFill="1" applyBorder="1" applyAlignment="1">
      <alignment vertical="center" wrapText="1"/>
    </xf>
    <xf numFmtId="3" fontId="42" fillId="33" borderId="0" xfId="0" applyNumberFormat="1" applyFont="1" applyFill="1" applyBorder="1" applyAlignment="1">
      <alignment vertical="center"/>
    </xf>
    <xf numFmtId="2" fontId="42" fillId="33" borderId="10" xfId="0" applyNumberFormat="1" applyFont="1" applyFill="1" applyBorder="1" applyAlignment="1">
      <alignment horizontal="right" vertical="center"/>
    </xf>
    <xf numFmtId="2" fontId="42" fillId="33" borderId="10" xfId="0" applyNumberFormat="1" applyFont="1" applyFill="1" applyBorder="1" applyAlignment="1">
      <alignment vertical="center"/>
    </xf>
    <xf numFmtId="0" fontId="43" fillId="0" borderId="0" xfId="45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29" fillId="35" borderId="15" xfId="0" applyFont="1" applyFill="1" applyBorder="1" applyAlignment="1">
      <alignment horizontal="center" vertical="center" wrapText="1"/>
    </xf>
    <xf numFmtId="0" fontId="29" fillId="35" borderId="18" xfId="0" applyFont="1" applyFill="1" applyBorder="1" applyAlignment="1">
      <alignment horizontal="center" vertical="center" wrapText="1"/>
    </xf>
    <xf numFmtId="0" fontId="29" fillId="37" borderId="21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justify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tlasid.planificacion.gob.ar/default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1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2" max="2" width="37.8515625" style="0" customWidth="1"/>
  </cols>
  <sheetData>
    <row r="2" spans="2:12" ht="18.75">
      <c r="B2" s="46" t="s">
        <v>53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12" ht="15.75">
      <c r="B3" s="47" t="s">
        <v>57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5" spans="2:12" ht="3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2:12" ht="15">
      <c r="B6" s="43" t="s">
        <v>41</v>
      </c>
      <c r="C6" s="45">
        <v>2001</v>
      </c>
      <c r="D6" s="45"/>
      <c r="E6" s="45"/>
      <c r="F6" s="45"/>
      <c r="G6" s="45"/>
      <c r="H6" s="45">
        <v>2010</v>
      </c>
      <c r="I6" s="45"/>
      <c r="J6" s="45"/>
      <c r="K6" s="45"/>
      <c r="L6" s="45"/>
    </row>
    <row r="7" spans="2:12" ht="75">
      <c r="B7" s="44"/>
      <c r="C7" s="7" t="s">
        <v>0</v>
      </c>
      <c r="D7" s="8" t="s">
        <v>1</v>
      </c>
      <c r="E7" s="8" t="s">
        <v>2</v>
      </c>
      <c r="F7" s="8" t="s">
        <v>3</v>
      </c>
      <c r="G7" s="9" t="s">
        <v>4</v>
      </c>
      <c r="H7" s="8" t="s">
        <v>0</v>
      </c>
      <c r="I7" s="8" t="s">
        <v>1</v>
      </c>
      <c r="J7" s="8" t="s">
        <v>2</v>
      </c>
      <c r="K7" s="8" t="s">
        <v>3</v>
      </c>
      <c r="L7" s="9" t="s">
        <v>4</v>
      </c>
    </row>
    <row r="8" spans="2:12" ht="15">
      <c r="B8" s="11" t="s">
        <v>5</v>
      </c>
      <c r="C8" s="24">
        <v>133779</v>
      </c>
      <c r="D8" s="24">
        <v>127057</v>
      </c>
      <c r="E8" s="24">
        <v>9625</v>
      </c>
      <c r="F8" s="24">
        <v>16347</v>
      </c>
      <c r="G8" s="12">
        <f aca="true" t="shared" si="0" ref="G8:G52">F8*100/C8</f>
        <v>12.2194066333281</v>
      </c>
      <c r="H8" s="24">
        <v>156918</v>
      </c>
      <c r="I8" s="24">
        <v>142614</v>
      </c>
      <c r="J8" s="24">
        <v>7328</v>
      </c>
      <c r="K8" s="24">
        <v>21632</v>
      </c>
      <c r="L8" s="13">
        <v>13.785544042111166</v>
      </c>
    </row>
    <row r="9" spans="2:12" ht="15">
      <c r="B9" s="14" t="s">
        <v>6</v>
      </c>
      <c r="C9" s="25">
        <v>100834</v>
      </c>
      <c r="D9" s="25">
        <v>97523</v>
      </c>
      <c r="E9" s="25">
        <v>3806</v>
      </c>
      <c r="F9" s="25">
        <v>7117</v>
      </c>
      <c r="G9" s="2">
        <f t="shared" si="0"/>
        <v>7.058135152825436</v>
      </c>
      <c r="H9" s="25">
        <v>113142</v>
      </c>
      <c r="I9" s="25">
        <v>103661</v>
      </c>
      <c r="J9" s="25">
        <v>2736</v>
      </c>
      <c r="K9" s="25">
        <v>12217</v>
      </c>
      <c r="L9" s="15">
        <v>10.797935337893973</v>
      </c>
    </row>
    <row r="10" spans="2:12" ht="15">
      <c r="B10" s="16" t="s">
        <v>7</v>
      </c>
      <c r="C10" s="26">
        <v>75598</v>
      </c>
      <c r="D10" s="26">
        <v>71500</v>
      </c>
      <c r="E10" s="26">
        <v>5456</v>
      </c>
      <c r="F10" s="26">
        <v>9554</v>
      </c>
      <c r="G10" s="10">
        <f t="shared" si="0"/>
        <v>12.637900473557501</v>
      </c>
      <c r="H10" s="26">
        <v>93164</v>
      </c>
      <c r="I10" s="26">
        <v>86248</v>
      </c>
      <c r="J10" s="26">
        <v>4339</v>
      </c>
      <c r="K10" s="26">
        <v>11255</v>
      </c>
      <c r="L10" s="17">
        <v>12.080846678974712</v>
      </c>
    </row>
    <row r="11" spans="2:12" ht="15">
      <c r="B11" s="14" t="s">
        <v>14</v>
      </c>
      <c r="C11" s="25">
        <v>62931</v>
      </c>
      <c r="D11" s="25">
        <v>60108</v>
      </c>
      <c r="E11" s="25">
        <v>4627</v>
      </c>
      <c r="F11" s="25">
        <v>7450</v>
      </c>
      <c r="G11" s="2">
        <f t="shared" si="0"/>
        <v>11.838362651157617</v>
      </c>
      <c r="H11" s="25">
        <v>85952</v>
      </c>
      <c r="I11" s="25">
        <v>77955</v>
      </c>
      <c r="J11" s="25">
        <v>3186</v>
      </c>
      <c r="K11" s="25">
        <v>11183</v>
      </c>
      <c r="L11" s="15">
        <v>13.01075018615041</v>
      </c>
    </row>
    <row r="12" spans="2:12" ht="15">
      <c r="B12" s="16" t="s">
        <v>15</v>
      </c>
      <c r="C12" s="26">
        <v>29569</v>
      </c>
      <c r="D12" s="26">
        <v>28549</v>
      </c>
      <c r="E12" s="26">
        <v>2862</v>
      </c>
      <c r="F12" s="26">
        <v>3882</v>
      </c>
      <c r="G12" s="10">
        <f t="shared" si="0"/>
        <v>13.128614427271804</v>
      </c>
      <c r="H12" s="26">
        <v>44487</v>
      </c>
      <c r="I12" s="26">
        <v>41661</v>
      </c>
      <c r="J12" s="26">
        <v>2705</v>
      </c>
      <c r="K12" s="26">
        <v>5531</v>
      </c>
      <c r="L12" s="17">
        <v>12.432845550385506</v>
      </c>
    </row>
    <row r="13" spans="2:12" ht="15">
      <c r="B13" s="14" t="s">
        <v>16</v>
      </c>
      <c r="C13" s="25">
        <v>84953</v>
      </c>
      <c r="D13" s="25">
        <v>81114</v>
      </c>
      <c r="E13" s="25">
        <v>11999</v>
      </c>
      <c r="F13" s="25">
        <v>15838</v>
      </c>
      <c r="G13" s="2">
        <f t="shared" si="0"/>
        <v>18.643249796946545</v>
      </c>
      <c r="H13" s="25">
        <v>113135</v>
      </c>
      <c r="I13" s="25">
        <v>104128</v>
      </c>
      <c r="J13" s="25">
        <v>9606</v>
      </c>
      <c r="K13" s="25">
        <v>18613</v>
      </c>
      <c r="L13" s="15">
        <v>16.45202634021302</v>
      </c>
    </row>
    <row r="14" spans="2:12" ht="15">
      <c r="B14" s="16" t="s">
        <v>18</v>
      </c>
      <c r="C14" s="26">
        <v>119097</v>
      </c>
      <c r="D14" s="26">
        <v>114019</v>
      </c>
      <c r="E14" s="26">
        <v>5217</v>
      </c>
      <c r="F14" s="26">
        <v>10295</v>
      </c>
      <c r="G14" s="10">
        <f t="shared" si="0"/>
        <v>8.644214379875228</v>
      </c>
      <c r="H14" s="26">
        <v>133202</v>
      </c>
      <c r="I14" s="26">
        <v>121392</v>
      </c>
      <c r="J14" s="26">
        <v>3852</v>
      </c>
      <c r="K14" s="26">
        <v>15662</v>
      </c>
      <c r="L14" s="17">
        <v>11.758081710484827</v>
      </c>
    </row>
    <row r="15" spans="2:12" ht="15">
      <c r="B15" s="14" t="s">
        <v>19</v>
      </c>
      <c r="C15" s="25">
        <v>47902</v>
      </c>
      <c r="D15" s="25">
        <v>45756</v>
      </c>
      <c r="E15" s="25">
        <v>1958</v>
      </c>
      <c r="F15" s="25">
        <v>4104</v>
      </c>
      <c r="G15" s="2">
        <f t="shared" si="0"/>
        <v>8.567491962757297</v>
      </c>
      <c r="H15" s="25">
        <v>55122</v>
      </c>
      <c r="I15" s="25">
        <v>50403</v>
      </c>
      <c r="J15" s="25">
        <v>1460</v>
      </c>
      <c r="K15" s="25">
        <v>6179</v>
      </c>
      <c r="L15" s="15">
        <v>11.209680345415624</v>
      </c>
    </row>
    <row r="16" spans="2:12" ht="15">
      <c r="B16" s="16" t="s">
        <v>20</v>
      </c>
      <c r="C16" s="26">
        <v>44401</v>
      </c>
      <c r="D16" s="26">
        <v>42425</v>
      </c>
      <c r="E16" s="26">
        <v>1758</v>
      </c>
      <c r="F16" s="26">
        <v>3734</v>
      </c>
      <c r="G16" s="10">
        <f t="shared" si="0"/>
        <v>8.4097205017905</v>
      </c>
      <c r="H16" s="26">
        <v>51444</v>
      </c>
      <c r="I16" s="26">
        <v>48074</v>
      </c>
      <c r="J16" s="26">
        <v>1079</v>
      </c>
      <c r="K16" s="26">
        <v>4449</v>
      </c>
      <c r="L16" s="17">
        <v>8.64823886167483</v>
      </c>
    </row>
    <row r="17" spans="2:12" ht="15">
      <c r="B17" s="14" t="s">
        <v>47</v>
      </c>
      <c r="C17" s="25">
        <v>56004</v>
      </c>
      <c r="D17" s="25">
        <v>52559</v>
      </c>
      <c r="E17" s="25">
        <v>5627</v>
      </c>
      <c r="F17" s="25">
        <v>9072</v>
      </c>
      <c r="G17" s="2">
        <f t="shared" si="0"/>
        <v>16.198842939790016</v>
      </c>
      <c r="H17" s="25">
        <v>71722</v>
      </c>
      <c r="I17" s="25">
        <v>65708</v>
      </c>
      <c r="J17" s="25">
        <v>3368</v>
      </c>
      <c r="K17" s="25">
        <v>9382</v>
      </c>
      <c r="L17" s="15">
        <v>13.081062993223837</v>
      </c>
    </row>
    <row r="18" spans="2:12" ht="15">
      <c r="B18" s="16" t="s">
        <v>21</v>
      </c>
      <c r="C18" s="26">
        <v>333882</v>
      </c>
      <c r="D18" s="26">
        <v>315477</v>
      </c>
      <c r="E18" s="26">
        <v>19706</v>
      </c>
      <c r="F18" s="26">
        <v>38111</v>
      </c>
      <c r="G18" s="10">
        <f t="shared" si="0"/>
        <v>11.414511713719218</v>
      </c>
      <c r="H18" s="26">
        <v>484909</v>
      </c>
      <c r="I18" s="26">
        <v>405338</v>
      </c>
      <c r="J18" s="26">
        <v>21724</v>
      </c>
      <c r="K18" s="26">
        <v>101295</v>
      </c>
      <c r="L18" s="17">
        <v>20.889486480968593</v>
      </c>
    </row>
    <row r="19" spans="2:12" ht="15">
      <c r="B19" s="14" t="s">
        <v>22</v>
      </c>
      <c r="C19" s="25">
        <v>135436</v>
      </c>
      <c r="D19" s="25">
        <v>130434</v>
      </c>
      <c r="E19" s="25">
        <v>3930</v>
      </c>
      <c r="F19" s="25">
        <v>8932</v>
      </c>
      <c r="G19" s="2">
        <f t="shared" si="0"/>
        <v>6.594996898904279</v>
      </c>
      <c r="H19" s="25">
        <v>149594</v>
      </c>
      <c r="I19" s="25">
        <v>137132</v>
      </c>
      <c r="J19" s="25">
        <v>2144</v>
      </c>
      <c r="K19" s="25">
        <v>14606</v>
      </c>
      <c r="L19" s="15">
        <v>9.763760578632832</v>
      </c>
    </row>
    <row r="20" spans="2:12" ht="15">
      <c r="B20" s="16" t="s">
        <v>24</v>
      </c>
      <c r="C20" s="26">
        <v>164405</v>
      </c>
      <c r="D20" s="26">
        <v>155579</v>
      </c>
      <c r="E20" s="26">
        <v>7847</v>
      </c>
      <c r="F20" s="26">
        <v>16673</v>
      </c>
      <c r="G20" s="10">
        <f t="shared" si="0"/>
        <v>10.141419056598036</v>
      </c>
      <c r="H20" s="26">
        <v>188844</v>
      </c>
      <c r="I20" s="26">
        <v>167304</v>
      </c>
      <c r="J20" s="26">
        <v>5614</v>
      </c>
      <c r="K20" s="26">
        <v>27154</v>
      </c>
      <c r="L20" s="17">
        <v>14.379064201139565</v>
      </c>
    </row>
    <row r="21" spans="2:12" ht="15">
      <c r="B21" s="14" t="s">
        <v>25</v>
      </c>
      <c r="C21" s="25">
        <v>72950</v>
      </c>
      <c r="D21" s="25">
        <v>66878</v>
      </c>
      <c r="E21" s="25">
        <v>6220</v>
      </c>
      <c r="F21" s="25">
        <v>12292</v>
      </c>
      <c r="G21" s="2">
        <f t="shared" si="0"/>
        <v>16.849897189856065</v>
      </c>
      <c r="H21" s="25">
        <v>89338</v>
      </c>
      <c r="I21" s="25">
        <v>80186</v>
      </c>
      <c r="J21" s="25">
        <v>4348</v>
      </c>
      <c r="K21" s="25">
        <v>13500</v>
      </c>
      <c r="L21" s="15">
        <v>15.111150910027089</v>
      </c>
    </row>
    <row r="22" spans="2:12" ht="15">
      <c r="B22" s="16" t="s">
        <v>27</v>
      </c>
      <c r="C22" s="26">
        <v>119620</v>
      </c>
      <c r="D22" s="26">
        <v>114168</v>
      </c>
      <c r="E22" s="26">
        <v>10090</v>
      </c>
      <c r="F22" s="26">
        <v>15542</v>
      </c>
      <c r="G22" s="10">
        <f t="shared" si="0"/>
        <v>12.99281056679485</v>
      </c>
      <c r="H22" s="26">
        <v>147716</v>
      </c>
      <c r="I22" s="26">
        <v>135383</v>
      </c>
      <c r="J22" s="26">
        <v>7227</v>
      </c>
      <c r="K22" s="26">
        <v>19560</v>
      </c>
      <c r="L22" s="17">
        <v>13.241625822524302</v>
      </c>
    </row>
    <row r="23" spans="2:12" ht="15">
      <c r="B23" s="14" t="s">
        <v>28</v>
      </c>
      <c r="C23" s="25">
        <v>95525</v>
      </c>
      <c r="D23" s="25">
        <v>91659</v>
      </c>
      <c r="E23" s="25">
        <v>8918</v>
      </c>
      <c r="F23" s="25">
        <v>12784</v>
      </c>
      <c r="G23" s="2">
        <f t="shared" si="0"/>
        <v>13.382884061763937</v>
      </c>
      <c r="H23" s="25">
        <v>124016</v>
      </c>
      <c r="I23" s="25">
        <v>114125</v>
      </c>
      <c r="J23" s="25">
        <v>6866</v>
      </c>
      <c r="K23" s="25">
        <v>16757</v>
      </c>
      <c r="L23" s="15">
        <v>13.511966197909945</v>
      </c>
    </row>
    <row r="24" spans="2:12" ht="15">
      <c r="B24" s="16" t="s">
        <v>49</v>
      </c>
      <c r="C24" s="26">
        <v>93972</v>
      </c>
      <c r="D24" s="26">
        <v>91013</v>
      </c>
      <c r="E24" s="26">
        <v>2041</v>
      </c>
      <c r="F24" s="26">
        <v>5000</v>
      </c>
      <c r="G24" s="10">
        <f t="shared" si="0"/>
        <v>5.320733835610607</v>
      </c>
      <c r="H24" s="26">
        <v>106902</v>
      </c>
      <c r="I24" s="26">
        <v>100936</v>
      </c>
      <c r="J24" s="26">
        <v>1460</v>
      </c>
      <c r="K24" s="26">
        <v>7426</v>
      </c>
      <c r="L24" s="17">
        <v>6.946549175880714</v>
      </c>
    </row>
    <row r="25" spans="2:12" ht="15">
      <c r="B25" s="14" t="s">
        <v>30</v>
      </c>
      <c r="C25" s="25">
        <v>144652</v>
      </c>
      <c r="D25" s="25">
        <v>137714</v>
      </c>
      <c r="E25" s="25">
        <v>9192</v>
      </c>
      <c r="F25" s="25">
        <v>16130</v>
      </c>
      <c r="G25" s="2">
        <f t="shared" si="0"/>
        <v>11.150900091253492</v>
      </c>
      <c r="H25" s="25">
        <v>177110</v>
      </c>
      <c r="I25" s="25">
        <v>163717</v>
      </c>
      <c r="J25" s="25">
        <v>7331</v>
      </c>
      <c r="K25" s="25">
        <v>20724</v>
      </c>
      <c r="L25" s="15">
        <v>11.701202642425612</v>
      </c>
    </row>
    <row r="26" spans="2:12" ht="15">
      <c r="B26" s="16" t="s">
        <v>31</v>
      </c>
      <c r="C26" s="26">
        <v>42048</v>
      </c>
      <c r="D26" s="26">
        <v>39541</v>
      </c>
      <c r="E26" s="26">
        <v>2358</v>
      </c>
      <c r="F26" s="26">
        <v>4865</v>
      </c>
      <c r="G26" s="10">
        <f t="shared" si="0"/>
        <v>11.570110350076103</v>
      </c>
      <c r="H26" s="26">
        <v>49384</v>
      </c>
      <c r="I26" s="26">
        <v>44745</v>
      </c>
      <c r="J26" s="26">
        <v>1592</v>
      </c>
      <c r="K26" s="26">
        <v>6231</v>
      </c>
      <c r="L26" s="17">
        <v>12.617446946379395</v>
      </c>
    </row>
    <row r="27" spans="2:12" ht="15">
      <c r="B27" s="14" t="s">
        <v>32</v>
      </c>
      <c r="C27" s="25">
        <v>88039</v>
      </c>
      <c r="D27" s="25">
        <v>85936</v>
      </c>
      <c r="E27" s="25">
        <v>3319</v>
      </c>
      <c r="F27" s="25">
        <v>5422</v>
      </c>
      <c r="G27" s="2">
        <f t="shared" si="0"/>
        <v>6.1586342416429085</v>
      </c>
      <c r="H27" s="25">
        <v>97213</v>
      </c>
      <c r="I27" s="25">
        <v>91830</v>
      </c>
      <c r="J27" s="25">
        <v>1371</v>
      </c>
      <c r="K27" s="25">
        <v>6754</v>
      </c>
      <c r="L27" s="15">
        <v>6.9476304609465815</v>
      </c>
    </row>
    <row r="28" spans="2:12" ht="15">
      <c r="B28" s="16" t="s">
        <v>33</v>
      </c>
      <c r="C28" s="26">
        <v>65689</v>
      </c>
      <c r="D28" s="26">
        <v>61684</v>
      </c>
      <c r="E28" s="26">
        <v>3956</v>
      </c>
      <c r="F28" s="26">
        <v>7961</v>
      </c>
      <c r="G28" s="10">
        <f t="shared" si="0"/>
        <v>12.119228485743427</v>
      </c>
      <c r="H28" s="26">
        <v>80627</v>
      </c>
      <c r="I28" s="26">
        <v>72989</v>
      </c>
      <c r="J28" s="26">
        <v>2598</v>
      </c>
      <c r="K28" s="26">
        <v>10236</v>
      </c>
      <c r="L28" s="17">
        <v>12.695499026380741</v>
      </c>
    </row>
    <row r="29" spans="2:12" ht="15">
      <c r="B29" s="14" t="s">
        <v>35</v>
      </c>
      <c r="C29" s="25">
        <v>79792</v>
      </c>
      <c r="D29" s="25">
        <v>73297</v>
      </c>
      <c r="E29" s="25">
        <v>6670</v>
      </c>
      <c r="F29" s="25">
        <v>13165</v>
      </c>
      <c r="G29" s="2">
        <f t="shared" si="0"/>
        <v>16.49914778423902</v>
      </c>
      <c r="H29" s="25">
        <v>108558</v>
      </c>
      <c r="I29" s="25">
        <v>98616</v>
      </c>
      <c r="J29" s="25">
        <v>5669</v>
      </c>
      <c r="K29" s="25">
        <v>15611</v>
      </c>
      <c r="L29" s="15">
        <v>14.380331251496896</v>
      </c>
    </row>
    <row r="30" spans="2:12" ht="15">
      <c r="B30" s="16" t="s">
        <v>36</v>
      </c>
      <c r="C30" s="26">
        <v>102204</v>
      </c>
      <c r="D30" s="26">
        <v>98816</v>
      </c>
      <c r="E30" s="26">
        <v>2781</v>
      </c>
      <c r="F30" s="26">
        <v>6169</v>
      </c>
      <c r="G30" s="10">
        <f t="shared" si="0"/>
        <v>6.035967281124027</v>
      </c>
      <c r="H30" s="26">
        <v>112588</v>
      </c>
      <c r="I30" s="26">
        <v>104154</v>
      </c>
      <c r="J30" s="26">
        <v>1903</v>
      </c>
      <c r="K30" s="26">
        <v>10337</v>
      </c>
      <c r="L30" s="17">
        <v>9.181262656766261</v>
      </c>
    </row>
    <row r="31" spans="2:12" ht="15">
      <c r="B31" s="14" t="s">
        <v>44</v>
      </c>
      <c r="C31" s="25">
        <v>91400</v>
      </c>
      <c r="D31" s="25">
        <v>89753</v>
      </c>
      <c r="E31" s="25">
        <v>1781</v>
      </c>
      <c r="F31" s="25">
        <v>3428</v>
      </c>
      <c r="G31" s="2">
        <f t="shared" si="0"/>
        <v>3.75054704595186</v>
      </c>
      <c r="H31" s="25">
        <v>99286</v>
      </c>
      <c r="I31" s="25">
        <v>94989</v>
      </c>
      <c r="J31" s="25">
        <v>1406</v>
      </c>
      <c r="K31" s="25">
        <v>5703</v>
      </c>
      <c r="L31" s="15">
        <v>5.744012247446769</v>
      </c>
    </row>
    <row r="32" spans="2:12" s="34" customFormat="1" ht="15.75" customHeight="1">
      <c r="B32" s="35" t="s">
        <v>54</v>
      </c>
      <c r="C32" s="36">
        <f>SUM(C8:C31)</f>
        <v>2384682</v>
      </c>
      <c r="D32" s="36">
        <f>SUM(D8:D31)</f>
        <v>2272559</v>
      </c>
      <c r="E32" s="36">
        <f>SUM(E8:E31)</f>
        <v>141744</v>
      </c>
      <c r="F32" s="36">
        <f>SUM(F8:F31)</f>
        <v>253867</v>
      </c>
      <c r="G32" s="37">
        <f t="shared" si="0"/>
        <v>10.64573809002626</v>
      </c>
      <c r="H32" s="36">
        <f>SUM(H8:H31)</f>
        <v>2934373</v>
      </c>
      <c r="I32" s="36">
        <f>SUM(I8:I31)</f>
        <v>2653288</v>
      </c>
      <c r="J32" s="36">
        <f>SUM(J8:J31)</f>
        <v>110912</v>
      </c>
      <c r="K32" s="36">
        <f>SUM(K8:K31)</f>
        <v>391997</v>
      </c>
      <c r="L32" s="38">
        <f>K32*100/H32</f>
        <v>13.35879930738185</v>
      </c>
    </row>
    <row r="33" spans="2:12" ht="15">
      <c r="B33" s="14" t="s">
        <v>8</v>
      </c>
      <c r="C33" s="25">
        <v>22712</v>
      </c>
      <c r="D33" s="25">
        <v>21869</v>
      </c>
      <c r="E33" s="25">
        <v>2063</v>
      </c>
      <c r="F33" s="25">
        <v>2906</v>
      </c>
      <c r="G33" s="2">
        <f aca="true" t="shared" si="1" ref="G33:G47">F33*100/C33</f>
        <v>12.794998238816484</v>
      </c>
      <c r="H33" s="25">
        <v>27449</v>
      </c>
      <c r="I33" s="25">
        <v>25778</v>
      </c>
      <c r="J33" s="25">
        <v>2109</v>
      </c>
      <c r="K33" s="25">
        <v>3780</v>
      </c>
      <c r="L33" s="15">
        <v>13.770993478815257</v>
      </c>
    </row>
    <row r="34" spans="2:12" ht="15">
      <c r="B34" s="16" t="s">
        <v>9</v>
      </c>
      <c r="C34" s="26">
        <v>6765</v>
      </c>
      <c r="D34" s="26">
        <v>6552</v>
      </c>
      <c r="E34" s="26">
        <v>396</v>
      </c>
      <c r="F34" s="26">
        <v>609</v>
      </c>
      <c r="G34" s="10">
        <f t="shared" si="1"/>
        <v>9.002217294900221</v>
      </c>
      <c r="H34" s="26">
        <v>8324</v>
      </c>
      <c r="I34" s="26">
        <v>8016</v>
      </c>
      <c r="J34" s="26">
        <v>360</v>
      </c>
      <c r="K34" s="26">
        <v>668</v>
      </c>
      <c r="L34" s="17">
        <v>8.02498798654493</v>
      </c>
    </row>
    <row r="35" spans="2:12" ht="15">
      <c r="B35" s="14" t="s">
        <v>10</v>
      </c>
      <c r="C35" s="25">
        <v>22770</v>
      </c>
      <c r="D35" s="25">
        <v>21861</v>
      </c>
      <c r="E35" s="25">
        <v>1390</v>
      </c>
      <c r="F35" s="25">
        <v>2299</v>
      </c>
      <c r="G35" s="2">
        <f t="shared" si="1"/>
        <v>10.096618357487923</v>
      </c>
      <c r="H35" s="25">
        <v>28111</v>
      </c>
      <c r="I35" s="25">
        <v>25977</v>
      </c>
      <c r="J35" s="25">
        <v>1101</v>
      </c>
      <c r="K35" s="25">
        <v>3235</v>
      </c>
      <c r="L35" s="15">
        <v>11.507950624310768</v>
      </c>
    </row>
    <row r="36" spans="2:12" ht="15">
      <c r="B36" s="16" t="s">
        <v>11</v>
      </c>
      <c r="C36" s="26">
        <v>11471</v>
      </c>
      <c r="D36" s="26">
        <v>11090</v>
      </c>
      <c r="E36" s="26">
        <v>599</v>
      </c>
      <c r="F36" s="26">
        <v>980</v>
      </c>
      <c r="G36" s="10">
        <f t="shared" si="1"/>
        <v>8.543283061633685</v>
      </c>
      <c r="H36" s="26">
        <v>15312</v>
      </c>
      <c r="I36" s="26">
        <v>14650</v>
      </c>
      <c r="J36" s="26">
        <v>674</v>
      </c>
      <c r="K36" s="26">
        <v>1336</v>
      </c>
      <c r="L36" s="17">
        <v>8.725182863113897</v>
      </c>
    </row>
    <row r="37" spans="2:12" ht="15">
      <c r="B37" s="14" t="s">
        <v>12</v>
      </c>
      <c r="C37" s="25">
        <v>14657</v>
      </c>
      <c r="D37" s="25">
        <v>14145</v>
      </c>
      <c r="E37" s="25">
        <v>1194</v>
      </c>
      <c r="F37" s="25">
        <v>1706</v>
      </c>
      <c r="G37" s="2">
        <f t="shared" si="1"/>
        <v>11.639489663641946</v>
      </c>
      <c r="H37" s="25">
        <v>17443</v>
      </c>
      <c r="I37" s="25">
        <v>16486</v>
      </c>
      <c r="J37" s="25">
        <v>1154</v>
      </c>
      <c r="K37" s="25">
        <v>2111</v>
      </c>
      <c r="L37" s="15">
        <v>12.10227598463567</v>
      </c>
    </row>
    <row r="38" spans="2:12" ht="15">
      <c r="B38" s="16" t="s">
        <v>13</v>
      </c>
      <c r="C38" s="26">
        <v>45335</v>
      </c>
      <c r="D38" s="26">
        <v>42621</v>
      </c>
      <c r="E38" s="26">
        <v>3997</v>
      </c>
      <c r="F38" s="26">
        <v>6711</v>
      </c>
      <c r="G38" s="10">
        <f t="shared" si="1"/>
        <v>14.803132237785375</v>
      </c>
      <c r="H38" s="26">
        <v>59981</v>
      </c>
      <c r="I38" s="26">
        <v>54876</v>
      </c>
      <c r="J38" s="26">
        <v>3220</v>
      </c>
      <c r="K38" s="26">
        <v>8325</v>
      </c>
      <c r="L38" s="17">
        <v>13.879395141794904</v>
      </c>
    </row>
    <row r="39" spans="2:12" ht="15">
      <c r="B39" s="14" t="s">
        <v>42</v>
      </c>
      <c r="C39" s="25">
        <v>6792</v>
      </c>
      <c r="D39" s="25">
        <v>6586</v>
      </c>
      <c r="E39" s="25">
        <v>414</v>
      </c>
      <c r="F39" s="25">
        <v>620</v>
      </c>
      <c r="G39" s="2">
        <f t="shared" si="1"/>
        <v>9.128386336866901</v>
      </c>
      <c r="H39" s="25">
        <v>9101</v>
      </c>
      <c r="I39" s="25">
        <v>8626</v>
      </c>
      <c r="J39" s="25">
        <v>365</v>
      </c>
      <c r="K39" s="25">
        <v>840</v>
      </c>
      <c r="L39" s="15">
        <v>9.2297549719811</v>
      </c>
    </row>
    <row r="40" spans="2:12" ht="15">
      <c r="B40" s="16" t="s">
        <v>17</v>
      </c>
      <c r="C40" s="26">
        <v>3743</v>
      </c>
      <c r="D40" s="26">
        <v>3640</v>
      </c>
      <c r="E40" s="26">
        <v>150</v>
      </c>
      <c r="F40" s="26">
        <v>253</v>
      </c>
      <c r="G40" s="10">
        <f t="shared" si="1"/>
        <v>6.759283996794015</v>
      </c>
      <c r="H40" s="26">
        <v>4641</v>
      </c>
      <c r="I40" s="26">
        <v>4466</v>
      </c>
      <c r="J40" s="26">
        <v>124</v>
      </c>
      <c r="K40" s="26">
        <v>299</v>
      </c>
      <c r="L40" s="17">
        <v>6.442577030812325</v>
      </c>
    </row>
    <row r="41" spans="2:12" ht="15">
      <c r="B41" s="14" t="s">
        <v>46</v>
      </c>
      <c r="C41" s="25">
        <v>18107</v>
      </c>
      <c r="D41" s="25">
        <v>17734</v>
      </c>
      <c r="E41" s="25">
        <v>1435</v>
      </c>
      <c r="F41" s="25">
        <v>1808</v>
      </c>
      <c r="G41" s="2">
        <f t="shared" si="1"/>
        <v>9.985088639752583</v>
      </c>
      <c r="H41" s="25">
        <v>24926</v>
      </c>
      <c r="I41" s="25">
        <v>22724</v>
      </c>
      <c r="J41" s="25">
        <v>1693</v>
      </c>
      <c r="K41" s="25">
        <v>3895</v>
      </c>
      <c r="L41" s="15">
        <v>15.626253710984514</v>
      </c>
    </row>
    <row r="42" spans="2:12" ht="15">
      <c r="B42" s="16" t="s">
        <v>23</v>
      </c>
      <c r="C42" s="26">
        <v>177004</v>
      </c>
      <c r="D42" s="26">
        <v>172140</v>
      </c>
      <c r="E42" s="26">
        <v>11508</v>
      </c>
      <c r="F42" s="26">
        <v>16372</v>
      </c>
      <c r="G42" s="10">
        <f t="shared" si="1"/>
        <v>9.24950848568394</v>
      </c>
      <c r="H42" s="26">
        <v>221313</v>
      </c>
      <c r="I42" s="26">
        <v>209888</v>
      </c>
      <c r="J42" s="26">
        <v>13288</v>
      </c>
      <c r="K42" s="26">
        <v>24713</v>
      </c>
      <c r="L42" s="17">
        <v>11.166537889776018</v>
      </c>
    </row>
    <row r="43" spans="2:12" ht="15">
      <c r="B43" s="14" t="s">
        <v>48</v>
      </c>
      <c r="C43" s="25">
        <v>26176</v>
      </c>
      <c r="D43" s="25">
        <v>25397</v>
      </c>
      <c r="E43" s="25">
        <v>886</v>
      </c>
      <c r="F43" s="25">
        <v>1665</v>
      </c>
      <c r="G43" s="2">
        <f t="shared" si="1"/>
        <v>6.360788508557457</v>
      </c>
      <c r="H43" s="25">
        <v>32524</v>
      </c>
      <c r="I43" s="25">
        <v>30978</v>
      </c>
      <c r="J43" s="25">
        <v>873</v>
      </c>
      <c r="K43" s="25">
        <v>2419</v>
      </c>
      <c r="L43" s="15">
        <v>7.437584552945517</v>
      </c>
    </row>
    <row r="44" spans="2:12" ht="15">
      <c r="B44" s="16" t="s">
        <v>26</v>
      </c>
      <c r="C44" s="26">
        <v>10755</v>
      </c>
      <c r="D44" s="26">
        <v>10418</v>
      </c>
      <c r="E44" s="26">
        <v>756</v>
      </c>
      <c r="F44" s="26">
        <v>1093</v>
      </c>
      <c r="G44" s="10">
        <f t="shared" si="1"/>
        <v>10.162715016271502</v>
      </c>
      <c r="H44" s="26">
        <v>14656</v>
      </c>
      <c r="I44" s="26">
        <v>14029</v>
      </c>
      <c r="J44" s="26">
        <v>667</v>
      </c>
      <c r="K44" s="26">
        <v>1294</v>
      </c>
      <c r="L44" s="17">
        <v>8.82914847161572</v>
      </c>
    </row>
    <row r="45" spans="2:12" ht="15">
      <c r="B45" s="14" t="s">
        <v>29</v>
      </c>
      <c r="C45" s="25">
        <v>58304</v>
      </c>
      <c r="D45" s="25">
        <v>55665</v>
      </c>
      <c r="E45" s="25">
        <v>5800</v>
      </c>
      <c r="F45" s="25">
        <v>8439</v>
      </c>
      <c r="G45" s="2">
        <f t="shared" si="1"/>
        <v>14.474135565312842</v>
      </c>
      <c r="H45" s="25">
        <v>82671</v>
      </c>
      <c r="I45" s="25">
        <v>75816</v>
      </c>
      <c r="J45" s="25">
        <v>5010</v>
      </c>
      <c r="K45" s="25">
        <v>11865</v>
      </c>
      <c r="L45" s="15">
        <v>14.352070254381825</v>
      </c>
    </row>
    <row r="46" spans="2:12" ht="15">
      <c r="B46" s="16" t="s">
        <v>43</v>
      </c>
      <c r="C46" s="26">
        <v>14503</v>
      </c>
      <c r="D46" s="26">
        <v>14048</v>
      </c>
      <c r="E46" s="26">
        <v>1905</v>
      </c>
      <c r="F46" s="26">
        <v>2360</v>
      </c>
      <c r="G46" s="10">
        <f t="shared" si="1"/>
        <v>16.272495345790524</v>
      </c>
      <c r="H46" s="26">
        <v>21422</v>
      </c>
      <c r="I46" s="26">
        <v>20122</v>
      </c>
      <c r="J46" s="26">
        <v>2090</v>
      </c>
      <c r="K46" s="26">
        <v>3390</v>
      </c>
      <c r="L46" s="17">
        <v>15.824852954906172</v>
      </c>
    </row>
    <row r="47" spans="2:12" ht="15">
      <c r="B47" s="14" t="s">
        <v>34</v>
      </c>
      <c r="C47" s="25">
        <v>11813</v>
      </c>
      <c r="D47" s="25">
        <v>11538</v>
      </c>
      <c r="E47" s="25">
        <v>1048</v>
      </c>
      <c r="F47" s="25">
        <v>1323</v>
      </c>
      <c r="G47" s="2">
        <f t="shared" si="1"/>
        <v>11.199525945991704</v>
      </c>
      <c r="H47" s="25">
        <v>17116</v>
      </c>
      <c r="I47" s="25">
        <v>16377</v>
      </c>
      <c r="J47" s="25">
        <v>1501</v>
      </c>
      <c r="K47" s="25">
        <v>2240</v>
      </c>
      <c r="L47" s="15">
        <v>13.087169899509231</v>
      </c>
    </row>
    <row r="48" spans="2:12" ht="15">
      <c r="B48" s="16" t="s">
        <v>45</v>
      </c>
      <c r="C48" s="26">
        <v>27625</v>
      </c>
      <c r="D48" s="26">
        <v>26261</v>
      </c>
      <c r="E48" s="26">
        <v>1842</v>
      </c>
      <c r="F48" s="26">
        <v>3206</v>
      </c>
      <c r="G48" s="10">
        <f t="shared" si="0"/>
        <v>11.605429864253393</v>
      </c>
      <c r="H48" s="26">
        <v>34013</v>
      </c>
      <c r="I48" s="26">
        <v>31115</v>
      </c>
      <c r="J48" s="26">
        <v>1631</v>
      </c>
      <c r="K48" s="26">
        <v>4529</v>
      </c>
      <c r="L48" s="17">
        <v>13.315497015846882</v>
      </c>
    </row>
    <row r="49" spans="2:12" s="18" customFormat="1" ht="15">
      <c r="B49" s="21" t="s">
        <v>55</v>
      </c>
      <c r="C49" s="28">
        <f>SUM(C8:C48)</f>
        <v>5247896</v>
      </c>
      <c r="D49" s="28">
        <f>SUM(D8:D48)</f>
        <v>5006683</v>
      </c>
      <c r="E49" s="28">
        <f>SUM(E8:E48)</f>
        <v>318871</v>
      </c>
      <c r="F49" s="28">
        <f>SUM(F8:F48)</f>
        <v>560084</v>
      </c>
      <c r="G49" s="22">
        <f t="shared" si="0"/>
        <v>10.672543815654883</v>
      </c>
      <c r="H49" s="28">
        <f>SUM(H8:H48)</f>
        <v>6487749</v>
      </c>
      <c r="I49" s="28">
        <f>SUM(I8:I48)</f>
        <v>5886500</v>
      </c>
      <c r="J49" s="28">
        <f>SUM(J8:J48)</f>
        <v>257684</v>
      </c>
      <c r="K49" s="28">
        <f>SUM(K8:K48)</f>
        <v>858933</v>
      </c>
      <c r="L49" s="23">
        <f>K49*100/H49</f>
        <v>13.239306884406286</v>
      </c>
    </row>
    <row r="50" spans="2:12" s="18" customFormat="1" ht="15">
      <c r="B50" s="4" t="s">
        <v>51</v>
      </c>
      <c r="C50" s="27">
        <v>1536303</v>
      </c>
      <c r="D50" s="27">
        <v>1494822</v>
      </c>
      <c r="E50" s="27">
        <v>62249</v>
      </c>
      <c r="F50" s="27">
        <v>103730</v>
      </c>
      <c r="G50" s="19">
        <v>6.751923285966375</v>
      </c>
      <c r="H50" s="27">
        <v>1855111</v>
      </c>
      <c r="I50" s="27">
        <v>1771905</v>
      </c>
      <c r="J50" s="27">
        <v>57000</v>
      </c>
      <c r="K50" s="27">
        <v>140206</v>
      </c>
      <c r="L50" s="20">
        <v>7.5578226855428055</v>
      </c>
    </row>
    <row r="51" spans="2:12" s="18" customFormat="1" ht="15">
      <c r="B51" s="21" t="s">
        <v>56</v>
      </c>
      <c r="C51" s="28">
        <v>3920985</v>
      </c>
      <c r="D51" s="28">
        <v>3767381</v>
      </c>
      <c r="E51" s="28">
        <v>203993</v>
      </c>
      <c r="F51" s="28">
        <v>357597</v>
      </c>
      <c r="G51" s="22">
        <f t="shared" si="0"/>
        <v>9.12008079602447</v>
      </c>
      <c r="H51" s="28">
        <v>4789484</v>
      </c>
      <c r="I51" s="28">
        <v>4425193</v>
      </c>
      <c r="J51" s="28">
        <v>167912</v>
      </c>
      <c r="K51" s="28">
        <v>532203</v>
      </c>
      <c r="L51" s="23">
        <f>K51*100/H51</f>
        <v>11.111906835892968</v>
      </c>
    </row>
    <row r="52" spans="2:12" s="34" customFormat="1" ht="15">
      <c r="B52" s="30" t="s">
        <v>52</v>
      </c>
      <c r="C52" s="31">
        <v>1024231</v>
      </c>
      <c r="D52" s="31">
        <v>1008867</v>
      </c>
      <c r="E52" s="31">
        <v>47643</v>
      </c>
      <c r="F52" s="31">
        <v>63007</v>
      </c>
      <c r="G52" s="32">
        <f t="shared" si="0"/>
        <v>6.151639620359079</v>
      </c>
      <c r="H52" s="31">
        <v>1150134</v>
      </c>
      <c r="I52" s="31">
        <v>1082998</v>
      </c>
      <c r="J52" s="31">
        <v>41436</v>
      </c>
      <c r="K52" s="31">
        <v>108572</v>
      </c>
      <c r="L52" s="33">
        <f>K52*100/H52</f>
        <v>9.43994351962467</v>
      </c>
    </row>
    <row r="53" spans="2:11" ht="15">
      <c r="B53" s="5"/>
      <c r="I53" s="40"/>
      <c r="K53" s="40"/>
    </row>
    <row r="54" spans="2:12" ht="48.75" customHeight="1">
      <c r="B54" s="48" t="s">
        <v>50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2:10" ht="15">
      <c r="B55" s="3" t="s">
        <v>37</v>
      </c>
      <c r="C55" s="3"/>
      <c r="D55" s="3"/>
      <c r="E55" s="3"/>
      <c r="F55" s="3"/>
      <c r="G55" s="3"/>
      <c r="H55" s="3"/>
      <c r="I55" s="3"/>
      <c r="J55" s="3"/>
    </row>
    <row r="56" spans="2:10" ht="15">
      <c r="B56" s="3" t="s">
        <v>38</v>
      </c>
      <c r="C56" s="3"/>
      <c r="D56" s="3"/>
      <c r="E56" s="3"/>
      <c r="F56" s="3"/>
      <c r="G56" s="3"/>
      <c r="H56" s="3"/>
      <c r="I56" s="3"/>
      <c r="J56" s="3"/>
    </row>
    <row r="57" spans="2:10" ht="15">
      <c r="B57" s="3" t="s">
        <v>39</v>
      </c>
      <c r="C57" s="3"/>
      <c r="D57" s="3"/>
      <c r="E57" s="3"/>
      <c r="F57" s="3"/>
      <c r="G57" s="3"/>
      <c r="H57" s="3"/>
      <c r="I57" s="3"/>
      <c r="J57" s="3"/>
    </row>
    <row r="58" spans="2:16" ht="27" customHeight="1">
      <c r="B58" s="49" t="s">
        <v>40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1"/>
      <c r="N58" s="1"/>
      <c r="O58" s="1"/>
      <c r="P58" s="1"/>
    </row>
    <row r="59" spans="2:16" ht="15.75" customHeight="1">
      <c r="B59" s="29"/>
      <c r="C59" s="29"/>
      <c r="D59" s="29"/>
      <c r="E59" s="29"/>
      <c r="F59" s="29"/>
      <c r="G59" s="29"/>
      <c r="H59" s="29"/>
      <c r="I59" s="29"/>
      <c r="J59" s="29"/>
      <c r="K59" s="1"/>
      <c r="L59" s="1"/>
      <c r="M59" s="1"/>
      <c r="N59" s="1"/>
      <c r="O59" s="1"/>
      <c r="P59" s="1"/>
    </row>
    <row r="60" spans="2:12" ht="15">
      <c r="B60" s="41" t="s">
        <v>58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ht="15">
      <c r="B61" s="39" t="s">
        <v>59</v>
      </c>
    </row>
  </sheetData>
  <sheetProtection/>
  <mergeCells count="8">
    <mergeCell ref="B60:L60"/>
    <mergeCell ref="B6:B7"/>
    <mergeCell ref="C6:G6"/>
    <mergeCell ref="H6:L6"/>
    <mergeCell ref="B2:L2"/>
    <mergeCell ref="B3:L3"/>
    <mergeCell ref="B54:L54"/>
    <mergeCell ref="B58:L58"/>
  </mergeCells>
  <hyperlinks>
    <hyperlink ref="B61" r:id="rId1" display="http://atlasid.planificacion.gob.ar/default.aspx"/>
  </hyperlinks>
  <printOptions/>
  <pageMargins left="0.31496062992125984" right="0.7086614173228347" top="0.7480314960629921" bottom="0.7480314960629921" header="0.31496062992125984" footer="0.31496062992125984"/>
  <pageSetup fitToHeight="1" fitToWidth="1" horizontalDpi="360" verticalDpi="360" orientation="portrait" paperSize="8" scale="83" r:id="rId2"/>
  <ignoredErrors>
    <ignoredError sqref="G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Planificacion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kossoy</dc:creator>
  <cp:keywords/>
  <dc:description/>
  <cp:lastModifiedBy>Georg</cp:lastModifiedBy>
  <cp:lastPrinted>2020-05-08T21:01:50Z</cp:lastPrinted>
  <dcterms:created xsi:type="dcterms:W3CDTF">2015-07-21T14:28:06Z</dcterms:created>
  <dcterms:modified xsi:type="dcterms:W3CDTF">2020-05-08T21:01:58Z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