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65" activeTab="0"/>
  </bookViews>
  <sheets>
    <sheet name="2" sheetId="1" r:id="rId1"/>
  </sheets>
  <definedNames/>
  <calcPr fullCalcOnLoad="1"/>
</workbook>
</file>

<file path=xl/sharedStrings.xml><?xml version="1.0" encoding="utf-8"?>
<sst xmlns="http://schemas.openxmlformats.org/spreadsheetml/2006/main" count="140" uniqueCount="39">
  <si>
    <t>Conurbano</t>
  </si>
  <si>
    <t>Total población</t>
  </si>
  <si>
    <t>Total hogares</t>
  </si>
  <si>
    <t>Total País</t>
  </si>
  <si>
    <t>NOA</t>
  </si>
  <si>
    <t>NEA</t>
  </si>
  <si>
    <t>Cuyo</t>
  </si>
  <si>
    <t>Pampeana</t>
  </si>
  <si>
    <t>Patagonia</t>
  </si>
  <si>
    <t>Regiones estadísticas:</t>
  </si>
  <si>
    <t>Área geográfica</t>
  </si>
  <si>
    <t>Notas:</t>
  </si>
  <si>
    <t>• Región Gran Buenos Aires: Ciudad Autónoma de Buenos Aires; 24 Partidos del Gran Buenos Aires (Conurbano)
• Región Cuyo: Gran Mendoza; Gran San Juan; Gran San Luis.
• Región Noreste (NEA): Corrientes; Formosa; Gran Resistencia; Posadas.
• Región Noroeste (NOA): Gran Catamarca; Gran Tucumán - Tafí Viejo; Jujuy - Palpalá; La Rioja; Salta; Santiago del Estero - La Banda.
• Región Pampeana: Bahía Blanca - Cerri; Concordia; Gran Córdoba; Gran La Plata; Gran Rosario; Gran Paraná; Gran Santa Fe; Mar del Plata; Río Cuarto; San Nicolás - Villa Constitución; Santa Rosa - Toay.
• Región Patagónica: Comodoro Rivadavia - Rada Tilly; Neuquén - Plottier; Rawson - Trelew; Río Gallegos; Ushuaia- Río Grande; Viedma - Carmen de Patagones.</t>
  </si>
  <si>
    <t xml:space="preserve">La Encuesta Permanente de Hogares (EPH) es un programa nacional de producción sistemática y permanente de indicadores sociales. Releva las características sociodemográficas y socioeconómicas de la población. Proporciona estimaciones válidas para los cuatro trimestres del año y cubre 31 aglomerados urbanos donde habita, aproximadamente, el 70% de la población urbana del país.
</t>
  </si>
  <si>
    <t>Pobreza por regiones. Porcentaje de personas y hogares pobres</t>
  </si>
  <si>
    <t>Población pobre</t>
  </si>
  <si>
    <t>% población pobre</t>
  </si>
  <si>
    <t>Hogares pobres</t>
  </si>
  <si>
    <t>% hogares pobres</t>
  </si>
  <si>
    <t>Incidencia de la pobreza en hogares</t>
  </si>
  <si>
    <t>2018 II</t>
  </si>
  <si>
    <t>2019 I</t>
  </si>
  <si>
    <t>2019 II</t>
  </si>
  <si>
    <t>2017 II</t>
  </si>
  <si>
    <t>2017 I</t>
  </si>
  <si>
    <t>2018 I</t>
  </si>
  <si>
    <t>2016 II</t>
  </si>
  <si>
    <t>Incidencia de la pobreza en personas: calculada como la proporción de personas, sobre el total de población, cuyo ingreso no supera el valor de la Canasta Básica Total (CBT). La CBT está compuesta por una serie de alimentos considerados necesarios para los requerimientos calóricos de una persona más bienes y servicios no alimentarios (vestimenta, transporte, educación, salud, etc.)</t>
  </si>
  <si>
    <r>
      <rPr>
        <b/>
        <sz val="9"/>
        <color indexed="8"/>
        <rFont val="Calibri"/>
        <family val="2"/>
      </rPr>
      <t>Fuente:</t>
    </r>
    <r>
      <rPr>
        <sz val="9"/>
        <color indexed="8"/>
        <rFont val="Calibri"/>
        <family val="2"/>
      </rPr>
      <t xml:space="preserve"> Elaboración propia en base a datos de la Encuesta Permanente de Hogares - INDEC</t>
    </r>
  </si>
  <si>
    <t>CABA</t>
  </si>
  <si>
    <t>Incidencia de la pobreza en personas</t>
  </si>
  <si>
    <t>2020 I</t>
  </si>
  <si>
    <t>2020 II</t>
  </si>
  <si>
    <t>2021 I</t>
  </si>
  <si>
    <t>2021 II</t>
  </si>
  <si>
    <t>2022 I</t>
  </si>
  <si>
    <t>2022 II</t>
  </si>
  <si>
    <t>2023 I</t>
  </si>
  <si>
    <t>24 Partidos del conurbano bonaerense, Ciudad Autónoma de Buenos Aires, resto de las regiones y total país. Segundo semestre 2016-Primer semestre de 2023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</si>
</sst>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_ * #,##0.00_ ;_ * \-#,##0.00_ ;_ * &quot;-&quot;??_ ;_ @_ "/>
  </numFmts>
  <fonts count="44">
    <font>
      <sz val="11"/>
      <color theme="1"/>
      <name val="Calibri"/>
      <family val="2"/>
    </font>
    <font>
      <sz val="11"/>
      <color indexed="8"/>
      <name val="Calibri"/>
      <family val="2"/>
    </font>
    <font>
      <b/>
      <sz val="11"/>
      <color indexed="9"/>
      <name val="Calibri"/>
      <family val="2"/>
    </font>
    <font>
      <b/>
      <sz val="14"/>
      <color indexed="8"/>
      <name val="Calibri"/>
      <family val="2"/>
    </font>
    <font>
      <sz val="12"/>
      <color indexed="8"/>
      <name val="Calibri"/>
      <family val="2"/>
    </font>
    <font>
      <sz val="11"/>
      <color indexed="53"/>
      <name val="Calibri"/>
      <family val="2"/>
    </font>
    <font>
      <sz val="9"/>
      <color indexed="8"/>
      <name val="Calibri"/>
      <family val="2"/>
    </font>
    <font>
      <b/>
      <sz val="9"/>
      <color indexed="8"/>
      <name val="Calibri"/>
      <family val="2"/>
    </font>
    <font>
      <b/>
      <sz val="11"/>
      <color indexed="8"/>
      <name val="Calibri"/>
      <family val="2"/>
    </font>
    <font>
      <sz val="8"/>
      <name val="Calibri"/>
      <family val="2"/>
    </font>
    <font>
      <sz val="11"/>
      <name val="Calibri"/>
      <family val="2"/>
    </font>
    <font>
      <b/>
      <sz val="11"/>
      <name val="Calibri"/>
      <family val="2"/>
    </font>
    <font>
      <sz val="10"/>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rgb="FF3185C9"/>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top style="thin"/>
      <bottom/>
    </border>
    <border>
      <left/>
      <right style="thin"/>
      <top style="thin"/>
      <bottom/>
    </border>
    <border>
      <left style="thin"/>
      <right/>
      <top/>
      <bottom/>
    </border>
    <border>
      <left/>
      <right/>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78"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1" fillId="0" borderId="0">
      <alignment/>
      <protection/>
    </xf>
    <xf numFmtId="0" fontId="1" fillId="0" borderId="0">
      <alignment/>
      <protection/>
    </xf>
    <xf numFmtId="0" fontId="37" fillId="0" borderId="0">
      <alignment/>
      <protection/>
    </xf>
    <xf numFmtId="0" fontId="12" fillId="0" borderId="0">
      <alignment/>
      <protection/>
    </xf>
    <xf numFmtId="0" fontId="12" fillId="0" borderId="0">
      <alignment/>
      <protection/>
    </xf>
    <xf numFmtId="0" fontId="12" fillId="0" borderId="0">
      <alignment/>
      <protection/>
    </xf>
    <xf numFmtId="0" fontId="0"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8">
    <xf numFmtId="0" fontId="0" fillId="0" borderId="0" xfId="0" applyFont="1" applyAlignment="1">
      <alignment/>
    </xf>
    <xf numFmtId="0" fontId="0" fillId="0" borderId="0" xfId="0" applyFont="1" applyBorder="1" applyAlignment="1">
      <alignment/>
    </xf>
    <xf numFmtId="0" fontId="7" fillId="0" borderId="0" xfId="0" applyFont="1" applyFill="1" applyBorder="1" applyAlignment="1">
      <alignment/>
    </xf>
    <xf numFmtId="0" fontId="0" fillId="0" borderId="0" xfId="0" applyFont="1" applyBorder="1" applyAlignment="1">
      <alignment wrapText="1"/>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172" fontId="0" fillId="0" borderId="0" xfId="60" applyNumberFormat="1" applyFont="1" applyFill="1" applyBorder="1" applyAlignment="1">
      <alignment/>
    </xf>
    <xf numFmtId="3" fontId="0" fillId="0" borderId="0" xfId="0" applyNumberFormat="1" applyFont="1" applyFill="1" applyBorder="1" applyAlignment="1">
      <alignment/>
    </xf>
    <xf numFmtId="172" fontId="0" fillId="0" borderId="0" xfId="60" applyNumberFormat="1"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wrapText="1"/>
    </xf>
    <xf numFmtId="0" fontId="7" fillId="0" borderId="0" xfId="0" applyFont="1" applyFill="1" applyBorder="1" applyAlignment="1">
      <alignment wrapText="1"/>
    </xf>
    <xf numFmtId="0" fontId="5" fillId="33" borderId="0" xfId="0" applyFont="1" applyFill="1" applyBorder="1" applyAlignment="1">
      <alignment horizontal="center"/>
    </xf>
    <xf numFmtId="0" fontId="2" fillId="34" borderId="0" xfId="0" applyFont="1" applyFill="1" applyBorder="1" applyAlignment="1">
      <alignment horizontal="center" wrapText="1"/>
    </xf>
    <xf numFmtId="0" fontId="2" fillId="34" borderId="10" xfId="0" applyFont="1" applyFill="1" applyBorder="1" applyAlignment="1">
      <alignment horizontal="center" wrapText="1"/>
    </xf>
    <xf numFmtId="3" fontId="10" fillId="0" borderId="11" xfId="0" applyNumberFormat="1" applyFont="1" applyFill="1" applyBorder="1" applyAlignment="1">
      <alignment horizontal="right"/>
    </xf>
    <xf numFmtId="172" fontId="10" fillId="0" borderId="12" xfId="60" applyNumberFormat="1" applyFont="1" applyFill="1" applyBorder="1" applyAlignment="1">
      <alignment horizontal="right"/>
    </xf>
    <xf numFmtId="0" fontId="10" fillId="0" borderId="0" xfId="0" applyFont="1" applyFill="1" applyBorder="1" applyAlignment="1">
      <alignment/>
    </xf>
    <xf numFmtId="172" fontId="10" fillId="0" borderId="10" xfId="60" applyNumberFormat="1" applyFont="1" applyFill="1" applyBorder="1" applyAlignment="1">
      <alignment horizontal="right"/>
    </xf>
    <xf numFmtId="3" fontId="10" fillId="35" borderId="13" xfId="0" applyNumberFormat="1" applyFont="1" applyFill="1" applyBorder="1" applyAlignment="1">
      <alignment horizontal="right"/>
    </xf>
    <xf numFmtId="172" fontId="10" fillId="35" borderId="10" xfId="60" applyNumberFormat="1" applyFont="1" applyFill="1" applyBorder="1" applyAlignment="1">
      <alignment horizontal="right"/>
    </xf>
    <xf numFmtId="3" fontId="0" fillId="0" borderId="14" xfId="0" applyNumberFormat="1" applyFont="1" applyFill="1" applyBorder="1" applyAlignment="1">
      <alignment/>
    </xf>
    <xf numFmtId="3" fontId="0" fillId="35" borderId="0" xfId="0" applyNumberFormat="1" applyFont="1" applyFill="1" applyBorder="1" applyAlignment="1">
      <alignment/>
    </xf>
    <xf numFmtId="3" fontId="10" fillId="35" borderId="0" xfId="0" applyNumberFormat="1" applyFont="1" applyFill="1" applyBorder="1" applyAlignment="1">
      <alignment horizontal="right"/>
    </xf>
    <xf numFmtId="3" fontId="0" fillId="0" borderId="14" xfId="0" applyNumberFormat="1" applyBorder="1" applyAlignment="1">
      <alignment/>
    </xf>
    <xf numFmtId="3" fontId="0" fillId="0" borderId="0" xfId="0" applyNumberFormat="1" applyBorder="1" applyAlignment="1">
      <alignment/>
    </xf>
    <xf numFmtId="3" fontId="10" fillId="0" borderId="13" xfId="0" applyNumberFormat="1" applyFont="1" applyFill="1" applyBorder="1" applyAlignment="1">
      <alignment horizontal="right"/>
    </xf>
    <xf numFmtId="0" fontId="1" fillId="0" borderId="11" xfId="0" applyFont="1" applyFill="1" applyBorder="1" applyAlignment="1">
      <alignment/>
    </xf>
    <xf numFmtId="0" fontId="0" fillId="35" borderId="13" xfId="0" applyFont="1" applyFill="1" applyBorder="1" applyAlignment="1">
      <alignment/>
    </xf>
    <xf numFmtId="0" fontId="0" fillId="0" borderId="13" xfId="0" applyFont="1" applyFill="1" applyBorder="1" applyAlignment="1">
      <alignment/>
    </xf>
    <xf numFmtId="0" fontId="8" fillId="35" borderId="15" xfId="0" applyFont="1" applyFill="1" applyBorder="1" applyAlignment="1">
      <alignment/>
    </xf>
    <xf numFmtId="3" fontId="1" fillId="0" borderId="0" xfId="0" applyNumberFormat="1" applyFont="1" applyFill="1" applyBorder="1" applyAlignment="1">
      <alignment/>
    </xf>
    <xf numFmtId="3" fontId="1" fillId="35" borderId="0" xfId="0" applyNumberFormat="1" applyFont="1" applyFill="1" applyBorder="1" applyAlignment="1">
      <alignment/>
    </xf>
    <xf numFmtId="3" fontId="0" fillId="0" borderId="11" xfId="0" applyNumberFormat="1" applyFont="1" applyFill="1" applyBorder="1" applyAlignment="1">
      <alignment/>
    </xf>
    <xf numFmtId="3" fontId="0" fillId="35" borderId="13" xfId="0" applyNumberFormat="1" applyFont="1" applyFill="1" applyBorder="1" applyAlignment="1">
      <alignment/>
    </xf>
    <xf numFmtId="3" fontId="1" fillId="0" borderId="13" xfId="0" applyNumberFormat="1" applyFont="1" applyFill="1" applyBorder="1" applyAlignment="1">
      <alignment horizontal="right"/>
    </xf>
    <xf numFmtId="3" fontId="1" fillId="35" borderId="13" xfId="0" applyNumberFormat="1" applyFont="1" applyFill="1" applyBorder="1" applyAlignment="1">
      <alignment horizontal="right"/>
    </xf>
    <xf numFmtId="3" fontId="8" fillId="35" borderId="15" xfId="0" applyNumberFormat="1" applyFont="1" applyFill="1" applyBorder="1" applyAlignment="1">
      <alignment horizontal="right"/>
    </xf>
    <xf numFmtId="3" fontId="43" fillId="35" borderId="16" xfId="0" applyNumberFormat="1" applyFont="1" applyFill="1" applyBorder="1" applyAlignment="1">
      <alignment/>
    </xf>
    <xf numFmtId="0" fontId="11" fillId="36" borderId="0" xfId="0" applyFont="1" applyFill="1" applyBorder="1" applyAlignment="1">
      <alignment/>
    </xf>
    <xf numFmtId="3" fontId="10" fillId="36" borderId="0" xfId="0" applyNumberFormat="1" applyFont="1" applyFill="1" applyBorder="1" applyAlignment="1">
      <alignment horizontal="right"/>
    </xf>
    <xf numFmtId="172" fontId="10" fillId="36" borderId="0" xfId="60" applyNumberFormat="1" applyFont="1" applyFill="1" applyBorder="1" applyAlignment="1">
      <alignment horizontal="right"/>
    </xf>
    <xf numFmtId="0" fontId="10" fillId="36" borderId="0" xfId="0" applyFont="1" applyFill="1" applyBorder="1" applyAlignment="1">
      <alignment/>
    </xf>
    <xf numFmtId="0" fontId="6" fillId="0" borderId="0" xfId="0" applyFont="1" applyFill="1" applyBorder="1" applyAlignment="1">
      <alignment horizontal="left" vertical="top"/>
    </xf>
    <xf numFmtId="0" fontId="0" fillId="0" borderId="0" xfId="0" applyFont="1" applyBorder="1" applyAlignment="1">
      <alignment horizontal="left" vertical="top"/>
    </xf>
    <xf numFmtId="0" fontId="4" fillId="0" borderId="0" xfId="0" applyFont="1" applyBorder="1" applyAlignment="1">
      <alignment horizontal="center" vertical="top" wrapText="1"/>
    </xf>
    <xf numFmtId="3" fontId="11" fillId="35" borderId="15" xfId="0" applyNumberFormat="1" applyFont="1" applyFill="1" applyBorder="1" applyAlignment="1">
      <alignment horizontal="right"/>
    </xf>
    <xf numFmtId="3" fontId="11" fillId="35" borderId="16" xfId="0" applyNumberFormat="1" applyFont="1" applyFill="1" applyBorder="1" applyAlignment="1">
      <alignment horizontal="right"/>
    </xf>
    <xf numFmtId="172" fontId="11" fillId="35" borderId="17" xfId="60" applyNumberFormat="1" applyFont="1" applyFill="1" applyBorder="1" applyAlignment="1">
      <alignment horizontal="right"/>
    </xf>
    <xf numFmtId="0" fontId="11" fillId="0" borderId="0" xfId="0" applyFont="1" applyFill="1" applyBorder="1" applyAlignment="1">
      <alignment/>
    </xf>
    <xf numFmtId="0" fontId="43" fillId="0" borderId="0" xfId="0" applyFont="1" applyBorder="1" applyAlignment="1">
      <alignment/>
    </xf>
    <xf numFmtId="173" fontId="10" fillId="0" borderId="10" xfId="60" applyNumberFormat="1" applyFont="1" applyFill="1" applyBorder="1" applyAlignment="1">
      <alignment horizontal="right"/>
    </xf>
    <xf numFmtId="173" fontId="10" fillId="35" borderId="10" xfId="60" applyNumberFormat="1" applyFont="1" applyFill="1" applyBorder="1" applyAlignment="1">
      <alignment horizontal="right"/>
    </xf>
    <xf numFmtId="173" fontId="11" fillId="35" borderId="17" xfId="60" applyNumberFormat="1" applyFont="1" applyFill="1" applyBorder="1" applyAlignment="1">
      <alignment horizontal="right"/>
    </xf>
    <xf numFmtId="173" fontId="10" fillId="0" borderId="12" xfId="60" applyNumberFormat="1" applyFont="1" applyFill="1" applyBorder="1" applyAlignment="1">
      <alignment horizontal="right"/>
    </xf>
    <xf numFmtId="0" fontId="10" fillId="0" borderId="18" xfId="0" applyFont="1" applyFill="1" applyBorder="1" applyAlignment="1">
      <alignment/>
    </xf>
    <xf numFmtId="0" fontId="10" fillId="35" borderId="19" xfId="0" applyFont="1" applyFill="1" applyBorder="1" applyAlignment="1">
      <alignment/>
    </xf>
    <xf numFmtId="0" fontId="10" fillId="0" borderId="19" xfId="0" applyFont="1" applyFill="1" applyBorder="1" applyAlignment="1">
      <alignment/>
    </xf>
    <xf numFmtId="0" fontId="11" fillId="35" borderId="20" xfId="0" applyFont="1" applyFill="1" applyBorder="1" applyAlignment="1">
      <alignment/>
    </xf>
    <xf numFmtId="3" fontId="10" fillId="0" borderId="11" xfId="0" applyNumberFormat="1" applyFont="1" applyBorder="1" applyAlignment="1">
      <alignment horizontal="right"/>
    </xf>
    <xf numFmtId="3" fontId="10" fillId="0" borderId="13" xfId="0" applyNumberFormat="1" applyFont="1" applyBorder="1" applyAlignment="1">
      <alignment horizontal="right"/>
    </xf>
    <xf numFmtId="3" fontId="10" fillId="0" borderId="14" xfId="0" applyNumberFormat="1" applyFont="1" applyBorder="1" applyAlignment="1">
      <alignment horizontal="right"/>
    </xf>
    <xf numFmtId="3" fontId="10" fillId="35" borderId="0" xfId="0" applyNumberFormat="1" applyFont="1" applyFill="1" applyAlignment="1">
      <alignment horizontal="right"/>
    </xf>
    <xf numFmtId="3" fontId="10" fillId="0" borderId="0" xfId="0" applyNumberFormat="1" applyFont="1" applyAlignment="1">
      <alignment horizontal="right"/>
    </xf>
    <xf numFmtId="3" fontId="10" fillId="0" borderId="14" xfId="0" applyNumberFormat="1" applyFont="1" applyBorder="1" applyAlignment="1">
      <alignment/>
    </xf>
    <xf numFmtId="3" fontId="10" fillId="0" borderId="0" xfId="0" applyNumberFormat="1" applyFont="1" applyBorder="1" applyAlignment="1">
      <alignment/>
    </xf>
    <xf numFmtId="3" fontId="0" fillId="0" borderId="0" xfId="0" applyNumberFormat="1" applyAlignment="1">
      <alignment/>
    </xf>
    <xf numFmtId="3" fontId="10" fillId="35" borderId="13" xfId="0" applyNumberFormat="1" applyFont="1" applyFill="1" applyBorder="1" applyAlignment="1">
      <alignment horizontal="right"/>
    </xf>
    <xf numFmtId="3" fontId="0" fillId="0" borderId="0" xfId="0" applyNumberFormat="1" applyAlignment="1">
      <alignment/>
    </xf>
    <xf numFmtId="3" fontId="11" fillId="35" borderId="15" xfId="0" applyNumberFormat="1" applyFont="1" applyFill="1" applyBorder="1" applyAlignment="1">
      <alignment horizontal="right"/>
    </xf>
    <xf numFmtId="3" fontId="0" fillId="0" borderId="13" xfId="0" applyNumberFormat="1" applyBorder="1" applyAlignment="1">
      <alignment/>
    </xf>
    <xf numFmtId="3" fontId="10" fillId="35" borderId="13" xfId="0" applyNumberFormat="1" applyFont="1" applyFill="1" applyBorder="1" applyAlignment="1">
      <alignment horizontal="right"/>
    </xf>
    <xf numFmtId="3" fontId="11" fillId="35" borderId="15" xfId="0" applyNumberFormat="1" applyFont="1" applyFill="1" applyBorder="1" applyAlignment="1">
      <alignment horizontal="right"/>
    </xf>
    <xf numFmtId="173" fontId="10" fillId="0" borderId="14" xfId="60" applyNumberFormat="1" applyFont="1" applyFill="1" applyBorder="1" applyAlignment="1">
      <alignment horizontal="right"/>
    </xf>
    <xf numFmtId="173" fontId="10" fillId="35" borderId="0" xfId="60" applyNumberFormat="1" applyFont="1" applyFill="1" applyBorder="1" applyAlignment="1">
      <alignment horizontal="right"/>
    </xf>
    <xf numFmtId="173" fontId="10" fillId="0" borderId="0" xfId="60" applyNumberFormat="1" applyFont="1" applyFill="1" applyBorder="1" applyAlignment="1">
      <alignment horizontal="right"/>
    </xf>
    <xf numFmtId="173" fontId="11" fillId="35" borderId="16" xfId="60" applyNumberFormat="1" applyFont="1" applyFill="1" applyBorder="1" applyAlignment="1">
      <alignment horizontal="right"/>
    </xf>
    <xf numFmtId="3" fontId="10" fillId="0" borderId="0" xfId="0" applyNumberFormat="1" applyFont="1" applyBorder="1" applyAlignment="1">
      <alignment horizontal="right"/>
    </xf>
    <xf numFmtId="0" fontId="2" fillId="34" borderId="21" xfId="0" applyFont="1" applyFill="1" applyBorder="1" applyAlignment="1">
      <alignment horizontal="center" wrapText="1"/>
    </xf>
    <xf numFmtId="0" fontId="2" fillId="34" borderId="22" xfId="0" applyFont="1" applyFill="1" applyBorder="1" applyAlignment="1">
      <alignment horizontal="center" wrapText="1"/>
    </xf>
    <xf numFmtId="0" fontId="2" fillId="34" borderId="23" xfId="0" applyFont="1" applyFill="1" applyBorder="1" applyAlignment="1">
      <alignment horizontal="center" wrapText="1"/>
    </xf>
    <xf numFmtId="0" fontId="4" fillId="0" borderId="0" xfId="0" applyFont="1" applyFill="1" applyBorder="1" applyAlignment="1">
      <alignment horizontal="center"/>
    </xf>
    <xf numFmtId="0" fontId="2" fillId="34" borderId="18" xfId="0" applyFont="1" applyFill="1" applyBorder="1" applyAlignment="1">
      <alignment horizontal="center" vertical="center"/>
    </xf>
    <xf numFmtId="0" fontId="2" fillId="34" borderId="20" xfId="0" applyFont="1" applyFill="1" applyBorder="1" applyAlignment="1">
      <alignment horizontal="center" vertical="center"/>
    </xf>
    <xf numFmtId="0" fontId="3" fillId="0" borderId="0" xfId="0" applyFont="1" applyBorder="1" applyAlignment="1">
      <alignment horizontal="center" vertical="top" wrapText="1"/>
    </xf>
    <xf numFmtId="0" fontId="4" fillId="0" borderId="0" xfId="0" applyFont="1" applyBorder="1" applyAlignment="1">
      <alignment horizontal="center"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justify"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rmal 3 2" xfId="56"/>
    <cellStyle name="Normal 4" xfId="57"/>
    <cellStyle name="Normal 5" xfId="58"/>
    <cellStyle name="Notas" xfId="59"/>
    <cellStyle name="Percent" xfId="60"/>
    <cellStyle name="Porcentaje 2"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R41"/>
  <sheetViews>
    <sheetView showGridLines="0" tabSelected="1" zoomScale="85" zoomScaleNormal="8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B4" sqref="B4"/>
    </sheetView>
  </sheetViews>
  <sheetFormatPr defaultColWidth="11.421875" defaultRowHeight="15"/>
  <cols>
    <col min="1" max="1" width="8.7109375" style="1" customWidth="1"/>
    <col min="2" max="2" width="15.7109375" style="1" customWidth="1"/>
    <col min="3" max="3" width="10.8515625" style="1" customWidth="1"/>
    <col min="4" max="4" width="10.140625" style="1" customWidth="1"/>
    <col min="5" max="5" width="11.7109375" style="1" customWidth="1"/>
    <col min="6" max="16384" width="11.421875" style="1" customWidth="1"/>
  </cols>
  <sheetData>
    <row r="2" spans="2:23" ht="18.75" customHeight="1">
      <c r="B2" s="84" t="s">
        <v>14</v>
      </c>
      <c r="C2" s="84"/>
      <c r="D2" s="84"/>
      <c r="E2" s="84"/>
      <c r="F2" s="84"/>
      <c r="G2" s="84"/>
      <c r="H2" s="84"/>
      <c r="I2" s="84"/>
      <c r="J2" s="84"/>
      <c r="K2" s="84"/>
      <c r="L2" s="84"/>
      <c r="M2" s="84"/>
      <c r="N2" s="84"/>
      <c r="O2" s="84"/>
      <c r="P2" s="84"/>
      <c r="Q2" s="84"/>
      <c r="R2" s="84"/>
      <c r="S2" s="84"/>
      <c r="T2" s="84"/>
      <c r="U2" s="84"/>
      <c r="V2" s="84"/>
      <c r="W2" s="84"/>
    </row>
    <row r="3" spans="2:23" ht="18.75" customHeight="1">
      <c r="B3" s="85" t="s">
        <v>38</v>
      </c>
      <c r="C3" s="85"/>
      <c r="D3" s="85"/>
      <c r="E3" s="85"/>
      <c r="F3" s="85"/>
      <c r="G3" s="85"/>
      <c r="H3" s="85"/>
      <c r="I3" s="85"/>
      <c r="J3" s="85"/>
      <c r="K3" s="85"/>
      <c r="L3" s="85"/>
      <c r="M3" s="85"/>
      <c r="N3" s="85"/>
      <c r="O3" s="85"/>
      <c r="P3" s="85"/>
      <c r="Q3" s="85"/>
      <c r="R3" s="85"/>
      <c r="S3" s="85"/>
      <c r="T3" s="85"/>
      <c r="U3" s="85"/>
      <c r="V3" s="85"/>
      <c r="W3" s="85"/>
    </row>
    <row r="4" spans="2:23" ht="15.75">
      <c r="B4" s="45"/>
      <c r="C4" s="45"/>
      <c r="D4" s="45"/>
      <c r="E4" s="45"/>
      <c r="F4" s="45"/>
      <c r="G4" s="45"/>
      <c r="H4" s="45"/>
      <c r="I4" s="45"/>
      <c r="J4" s="45"/>
      <c r="K4" s="45"/>
      <c r="L4" s="45"/>
      <c r="M4" s="45"/>
      <c r="N4" s="45"/>
      <c r="O4" s="45"/>
      <c r="P4" s="45"/>
      <c r="Q4" s="45"/>
      <c r="R4" s="45"/>
      <c r="S4" s="45"/>
      <c r="T4" s="45"/>
      <c r="U4" s="45"/>
      <c r="V4" s="45"/>
      <c r="W4" s="45"/>
    </row>
    <row r="5" spans="2:23" ht="18.75">
      <c r="B5" s="84" t="s">
        <v>30</v>
      </c>
      <c r="C5" s="84"/>
      <c r="D5" s="84"/>
      <c r="E5" s="84"/>
      <c r="F5" s="84"/>
      <c r="G5" s="84"/>
      <c r="H5" s="84"/>
      <c r="I5" s="84"/>
      <c r="J5" s="84"/>
      <c r="K5" s="84"/>
      <c r="L5" s="84"/>
      <c r="M5" s="84"/>
      <c r="N5" s="84"/>
      <c r="O5" s="84"/>
      <c r="P5" s="84"/>
      <c r="Q5" s="84"/>
      <c r="R5" s="84"/>
      <c r="S5" s="84"/>
      <c r="T5" s="84"/>
      <c r="U5" s="84"/>
      <c r="V5" s="84"/>
      <c r="W5" s="84"/>
    </row>
    <row r="6" spans="2:29" ht="13.5" customHeight="1">
      <c r="B6" s="81"/>
      <c r="C6" s="81"/>
      <c r="D6" s="81"/>
      <c r="E6" s="81"/>
      <c r="H6" s="84"/>
      <c r="I6" s="84"/>
      <c r="J6" s="84"/>
      <c r="K6" s="84"/>
      <c r="L6" s="84"/>
      <c r="M6" s="84"/>
      <c r="N6" s="84"/>
      <c r="O6" s="84"/>
      <c r="P6" s="84"/>
      <c r="Q6" s="84"/>
      <c r="R6" s="84"/>
      <c r="S6" s="84"/>
      <c r="T6" s="84"/>
      <c r="U6" s="84"/>
      <c r="V6" s="84"/>
      <c r="W6" s="84"/>
      <c r="X6" s="84"/>
      <c r="Y6" s="84"/>
      <c r="Z6" s="84"/>
      <c r="AA6" s="84"/>
      <c r="AB6" s="84"/>
      <c r="AC6" s="84"/>
    </row>
    <row r="7" spans="2:44" ht="3.75" customHeight="1">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row>
    <row r="8" spans="2:44" ht="29.25" customHeight="1">
      <c r="B8" s="82" t="s">
        <v>10</v>
      </c>
      <c r="C8" s="78" t="s">
        <v>26</v>
      </c>
      <c r="D8" s="79"/>
      <c r="E8" s="80"/>
      <c r="F8" s="78" t="s">
        <v>24</v>
      </c>
      <c r="G8" s="79"/>
      <c r="H8" s="80"/>
      <c r="I8" s="78" t="s">
        <v>23</v>
      </c>
      <c r="J8" s="79"/>
      <c r="K8" s="80"/>
      <c r="L8" s="78" t="s">
        <v>25</v>
      </c>
      <c r="M8" s="79"/>
      <c r="N8" s="80"/>
      <c r="O8" s="78" t="s">
        <v>20</v>
      </c>
      <c r="P8" s="79"/>
      <c r="Q8" s="80"/>
      <c r="R8" s="78" t="s">
        <v>21</v>
      </c>
      <c r="S8" s="79"/>
      <c r="T8" s="80"/>
      <c r="U8" s="78" t="s">
        <v>22</v>
      </c>
      <c r="V8" s="79"/>
      <c r="W8" s="80"/>
      <c r="X8" s="78" t="s">
        <v>31</v>
      </c>
      <c r="Y8" s="79"/>
      <c r="Z8" s="80"/>
      <c r="AA8" s="78" t="s">
        <v>32</v>
      </c>
      <c r="AB8" s="79"/>
      <c r="AC8" s="80"/>
      <c r="AD8" s="78" t="s">
        <v>33</v>
      </c>
      <c r="AE8" s="79"/>
      <c r="AF8" s="80"/>
      <c r="AG8" s="78" t="s">
        <v>34</v>
      </c>
      <c r="AH8" s="79"/>
      <c r="AI8" s="80"/>
      <c r="AJ8" s="78" t="s">
        <v>35</v>
      </c>
      <c r="AK8" s="79"/>
      <c r="AL8" s="80"/>
      <c r="AM8" s="78" t="s">
        <v>36</v>
      </c>
      <c r="AN8" s="79"/>
      <c r="AO8" s="80"/>
      <c r="AP8" s="78" t="s">
        <v>37</v>
      </c>
      <c r="AQ8" s="79"/>
      <c r="AR8" s="80"/>
    </row>
    <row r="9" spans="2:44" ht="29.25" customHeight="1">
      <c r="B9" s="83"/>
      <c r="C9" s="13" t="s">
        <v>1</v>
      </c>
      <c r="D9" s="13" t="s">
        <v>15</v>
      </c>
      <c r="E9" s="14" t="s">
        <v>16</v>
      </c>
      <c r="F9" s="13" t="s">
        <v>1</v>
      </c>
      <c r="G9" s="13" t="s">
        <v>15</v>
      </c>
      <c r="H9" s="14" t="s">
        <v>16</v>
      </c>
      <c r="I9" s="13" t="s">
        <v>1</v>
      </c>
      <c r="J9" s="13" t="s">
        <v>15</v>
      </c>
      <c r="K9" s="14" t="s">
        <v>16</v>
      </c>
      <c r="L9" s="13" t="s">
        <v>1</v>
      </c>
      <c r="M9" s="13" t="s">
        <v>15</v>
      </c>
      <c r="N9" s="14" t="s">
        <v>16</v>
      </c>
      <c r="O9" s="13" t="s">
        <v>1</v>
      </c>
      <c r="P9" s="13" t="s">
        <v>15</v>
      </c>
      <c r="Q9" s="14" t="s">
        <v>16</v>
      </c>
      <c r="R9" s="13" t="s">
        <v>1</v>
      </c>
      <c r="S9" s="13" t="s">
        <v>15</v>
      </c>
      <c r="T9" s="14" t="s">
        <v>16</v>
      </c>
      <c r="U9" s="13" t="s">
        <v>1</v>
      </c>
      <c r="V9" s="13" t="s">
        <v>15</v>
      </c>
      <c r="W9" s="14" t="s">
        <v>16</v>
      </c>
      <c r="X9" s="13" t="s">
        <v>1</v>
      </c>
      <c r="Y9" s="13" t="s">
        <v>15</v>
      </c>
      <c r="Z9" s="14" t="s">
        <v>16</v>
      </c>
      <c r="AA9" s="13" t="s">
        <v>1</v>
      </c>
      <c r="AB9" s="13" t="s">
        <v>15</v>
      </c>
      <c r="AC9" s="14" t="s">
        <v>16</v>
      </c>
      <c r="AD9" s="13" t="s">
        <v>1</v>
      </c>
      <c r="AE9" s="13" t="s">
        <v>15</v>
      </c>
      <c r="AF9" s="14" t="s">
        <v>16</v>
      </c>
      <c r="AG9" s="13" t="s">
        <v>1</v>
      </c>
      <c r="AH9" s="13" t="s">
        <v>15</v>
      </c>
      <c r="AI9" s="14" t="s">
        <v>16</v>
      </c>
      <c r="AJ9" s="13" t="s">
        <v>1</v>
      </c>
      <c r="AK9" s="13" t="s">
        <v>15</v>
      </c>
      <c r="AL9" s="14" t="s">
        <v>16</v>
      </c>
      <c r="AM9" s="13" t="s">
        <v>1</v>
      </c>
      <c r="AN9" s="13" t="s">
        <v>15</v>
      </c>
      <c r="AO9" s="14" t="s">
        <v>16</v>
      </c>
      <c r="AP9" s="13" t="s">
        <v>1</v>
      </c>
      <c r="AQ9" s="13" t="s">
        <v>15</v>
      </c>
      <c r="AR9" s="14" t="s">
        <v>16</v>
      </c>
    </row>
    <row r="10" spans="2:44" s="17" customFormat="1" ht="15">
      <c r="B10" s="55" t="s">
        <v>0</v>
      </c>
      <c r="C10" s="24">
        <v>11836711</v>
      </c>
      <c r="D10" s="24">
        <v>4090129</v>
      </c>
      <c r="E10" s="54">
        <f aca="true" t="shared" si="0" ref="E10:E17">D10*100/C10</f>
        <v>34.55460727223973</v>
      </c>
      <c r="F10" s="59">
        <v>11914243</v>
      </c>
      <c r="G10" s="24">
        <v>3887008</v>
      </c>
      <c r="H10" s="54">
        <f aca="true" t="shared" si="1" ref="H10:H17">G10*100/F10</f>
        <v>32.62488435060457</v>
      </c>
      <c r="I10" s="15">
        <v>11991483</v>
      </c>
      <c r="J10" s="24">
        <v>3542639</v>
      </c>
      <c r="K10" s="54">
        <f aca="true" t="shared" si="2" ref="K10:K17">J10*100/I10</f>
        <v>29.542959782372204</v>
      </c>
      <c r="L10" s="59">
        <v>12068057</v>
      </c>
      <c r="M10" s="24">
        <v>3843746</v>
      </c>
      <c r="N10" s="54">
        <f aca="true" t="shared" si="3" ref="N10:N17">M10*100/L10</f>
        <v>31.8505787634248</v>
      </c>
      <c r="O10" s="15">
        <v>12146121</v>
      </c>
      <c r="P10" s="24">
        <v>4356189</v>
      </c>
      <c r="Q10" s="16">
        <f aca="true" t="shared" si="4" ref="Q10:Q17">+P10/O10</f>
        <v>0.35864857595276717</v>
      </c>
      <c r="R10" s="61">
        <v>12226210</v>
      </c>
      <c r="S10" s="24">
        <v>4864475</v>
      </c>
      <c r="T10" s="54">
        <f aca="true" t="shared" si="5" ref="T10:T17">S10*100/R10</f>
        <v>39.78726849939597</v>
      </c>
      <c r="U10" s="15">
        <v>12303305</v>
      </c>
      <c r="V10" s="64">
        <v>4984637</v>
      </c>
      <c r="W10" s="54">
        <f aca="true" t="shared" si="6" ref="W10:W17">V10*100/U10</f>
        <v>40.51461782017108</v>
      </c>
      <c r="X10" s="15">
        <v>12378996</v>
      </c>
      <c r="Y10" s="64">
        <v>5877658</v>
      </c>
      <c r="Z10" s="54">
        <f aca="true" t="shared" si="7" ref="Z10:Z17">Y10*100/X10</f>
        <v>47.480894250228374</v>
      </c>
      <c r="AA10" s="15">
        <v>12453896</v>
      </c>
      <c r="AB10" s="64">
        <v>6353604</v>
      </c>
      <c r="AC10" s="54">
        <f aca="true" t="shared" si="8" ref="AC10:AC17">AB10*100/AA10</f>
        <v>51.0169990178174</v>
      </c>
      <c r="AD10" s="59">
        <v>12529292</v>
      </c>
      <c r="AE10" s="64">
        <v>5672335</v>
      </c>
      <c r="AF10" s="54">
        <f aca="true" t="shared" si="9" ref="AF10:AF17">AE10*100/AD10</f>
        <v>45.27259002344267</v>
      </c>
      <c r="AG10" s="59">
        <v>12603702</v>
      </c>
      <c r="AH10" s="64">
        <v>5325310</v>
      </c>
      <c r="AI10" s="54">
        <f>AH10/AG10*100</f>
        <v>42.251951053745955</v>
      </c>
      <c r="AJ10" s="68">
        <v>12750803</v>
      </c>
      <c r="AK10" s="64">
        <v>5321473</v>
      </c>
      <c r="AL10" s="54">
        <v>42</v>
      </c>
      <c r="AM10" s="59">
        <v>12750803</v>
      </c>
      <c r="AN10" s="64">
        <v>5743731</v>
      </c>
      <c r="AO10" s="54">
        <v>45</v>
      </c>
      <c r="AP10" s="59">
        <v>12823622</v>
      </c>
      <c r="AQ10" s="64">
        <v>6031815</v>
      </c>
      <c r="AR10" s="54">
        <v>47</v>
      </c>
    </row>
    <row r="11" spans="2:44" s="17" customFormat="1" ht="15">
      <c r="B11" s="56" t="s">
        <v>29</v>
      </c>
      <c r="C11" s="23">
        <v>2922371</v>
      </c>
      <c r="D11" s="23">
        <v>277035</v>
      </c>
      <c r="E11" s="52">
        <f t="shared" si="0"/>
        <v>9.479802530205781</v>
      </c>
      <c r="F11" s="19">
        <v>2928402</v>
      </c>
      <c r="G11" s="23">
        <v>391147</v>
      </c>
      <c r="H11" s="52">
        <f t="shared" si="1"/>
        <v>13.357011776388624</v>
      </c>
      <c r="I11" s="19">
        <v>2934318</v>
      </c>
      <c r="J11" s="23">
        <v>264086</v>
      </c>
      <c r="K11" s="52">
        <f t="shared" si="2"/>
        <v>8.99991071179061</v>
      </c>
      <c r="L11" s="19">
        <v>2940287</v>
      </c>
      <c r="M11" s="23">
        <v>328669</v>
      </c>
      <c r="N11" s="52">
        <f t="shared" si="3"/>
        <v>11.178126489012808</v>
      </c>
      <c r="O11" s="19">
        <v>2946245</v>
      </c>
      <c r="P11" s="23">
        <v>371998</v>
      </c>
      <c r="Q11" s="20">
        <f t="shared" si="4"/>
        <v>0.12626173315525355</v>
      </c>
      <c r="R11" s="62">
        <v>2996862</v>
      </c>
      <c r="S11" s="23">
        <v>429630</v>
      </c>
      <c r="T11" s="52">
        <f t="shared" si="5"/>
        <v>14.335995451241999</v>
      </c>
      <c r="U11" s="19">
        <v>2998176</v>
      </c>
      <c r="V11" s="23">
        <v>403446</v>
      </c>
      <c r="W11" s="52">
        <f t="shared" si="6"/>
        <v>13.456381479939804</v>
      </c>
      <c r="X11" s="19">
        <v>2999504</v>
      </c>
      <c r="Y11" s="23">
        <v>519851</v>
      </c>
      <c r="Z11" s="52">
        <f t="shared" si="7"/>
        <v>17.331232097040044</v>
      </c>
      <c r="AA11" s="19">
        <v>3000594</v>
      </c>
      <c r="AB11" s="23">
        <v>495232</v>
      </c>
      <c r="AC11" s="52">
        <f t="shared" si="8"/>
        <v>16.504465449174397</v>
      </c>
      <c r="AD11" s="19">
        <v>3001929</v>
      </c>
      <c r="AE11" s="23">
        <v>416764</v>
      </c>
      <c r="AF11" s="52">
        <f t="shared" si="9"/>
        <v>13.883206431597817</v>
      </c>
      <c r="AG11" s="19">
        <v>3002958</v>
      </c>
      <c r="AH11" s="23">
        <v>492846</v>
      </c>
      <c r="AI11" s="52">
        <f aca="true" t="shared" si="10" ref="AI11:AI17">AH11/AG11*100</f>
        <v>16.41201775049801</v>
      </c>
      <c r="AJ11" s="67">
        <v>3004542</v>
      </c>
      <c r="AK11" s="23">
        <v>487302</v>
      </c>
      <c r="AL11" s="52">
        <v>16.2</v>
      </c>
      <c r="AM11" s="19">
        <v>3004542</v>
      </c>
      <c r="AN11" s="23">
        <v>485191</v>
      </c>
      <c r="AO11" s="52">
        <v>16.1</v>
      </c>
      <c r="AP11" s="71">
        <v>3005116</v>
      </c>
      <c r="AQ11" s="23">
        <v>520744</v>
      </c>
      <c r="AR11" s="52">
        <v>17.3</v>
      </c>
    </row>
    <row r="12" spans="2:44" s="17" customFormat="1" ht="15">
      <c r="B12" s="57" t="s">
        <v>4</v>
      </c>
      <c r="C12" s="25">
        <v>2615397</v>
      </c>
      <c r="D12" s="25">
        <v>826675</v>
      </c>
      <c r="E12" s="51">
        <f t="shared" si="0"/>
        <v>31.608012091472155</v>
      </c>
      <c r="F12" s="60">
        <v>2629002</v>
      </c>
      <c r="G12" s="25">
        <v>742459</v>
      </c>
      <c r="H12" s="51">
        <f t="shared" si="1"/>
        <v>28.24109681164183</v>
      </c>
      <c r="I12" s="26">
        <v>2642226</v>
      </c>
      <c r="J12" s="25">
        <v>671893</v>
      </c>
      <c r="K12" s="51">
        <f t="shared" si="2"/>
        <v>25.42905111069227</v>
      </c>
      <c r="L12" s="60">
        <v>2655430</v>
      </c>
      <c r="M12" s="25">
        <v>758982</v>
      </c>
      <c r="N12" s="51">
        <f t="shared" si="3"/>
        <v>28.582263512877386</v>
      </c>
      <c r="O12" s="26">
        <v>2668919</v>
      </c>
      <c r="P12" s="25">
        <v>921549</v>
      </c>
      <c r="Q12" s="18">
        <f t="shared" si="4"/>
        <v>0.34528923507982073</v>
      </c>
      <c r="R12" s="63">
        <v>2697862</v>
      </c>
      <c r="S12" s="25">
        <v>1076265</v>
      </c>
      <c r="T12" s="51">
        <f t="shared" si="5"/>
        <v>39.893256215477294</v>
      </c>
      <c r="U12" s="26">
        <v>2711598</v>
      </c>
      <c r="V12" s="65">
        <v>1103809</v>
      </c>
      <c r="W12" s="51">
        <f t="shared" si="6"/>
        <v>40.706955824572816</v>
      </c>
      <c r="X12" s="26">
        <v>2725037</v>
      </c>
      <c r="Y12" s="65">
        <v>1109328</v>
      </c>
      <c r="Z12" s="51">
        <f t="shared" si="7"/>
        <v>40.70873166125818</v>
      </c>
      <c r="AA12" s="26">
        <v>2738232</v>
      </c>
      <c r="AB12" s="65">
        <v>1106661</v>
      </c>
      <c r="AC12" s="51">
        <f t="shared" si="8"/>
        <v>40.41516569815852</v>
      </c>
      <c r="AD12" s="60">
        <v>2756567</v>
      </c>
      <c r="AE12" s="65">
        <v>1232382</v>
      </c>
      <c r="AF12" s="51">
        <f t="shared" si="9"/>
        <v>44.70713028197755</v>
      </c>
      <c r="AG12" s="60">
        <v>2769656</v>
      </c>
      <c r="AH12" s="65">
        <v>1085343</v>
      </c>
      <c r="AI12" s="51">
        <f t="shared" si="10"/>
        <v>39.18692429673577</v>
      </c>
      <c r="AJ12" s="60">
        <v>2795071</v>
      </c>
      <c r="AK12" s="66">
        <v>1002029</v>
      </c>
      <c r="AL12" s="51">
        <v>36</v>
      </c>
      <c r="AM12" s="60">
        <v>2795071</v>
      </c>
      <c r="AN12" s="65">
        <v>1203455</v>
      </c>
      <c r="AO12" s="51">
        <v>43.1</v>
      </c>
      <c r="AP12" s="60">
        <v>2807871</v>
      </c>
      <c r="AQ12" s="65">
        <v>1152074</v>
      </c>
      <c r="AR12" s="51">
        <v>41</v>
      </c>
    </row>
    <row r="13" spans="2:44" s="17" customFormat="1" ht="15">
      <c r="B13" s="56" t="s">
        <v>5</v>
      </c>
      <c r="C13" s="23">
        <v>1348509</v>
      </c>
      <c r="D13" s="23">
        <v>445432</v>
      </c>
      <c r="E13" s="52">
        <f t="shared" si="0"/>
        <v>33.03144435817633</v>
      </c>
      <c r="F13" s="19">
        <v>1355219</v>
      </c>
      <c r="G13" s="23">
        <v>454987</v>
      </c>
      <c r="H13" s="52">
        <f t="shared" si="1"/>
        <v>33.57295020214445</v>
      </c>
      <c r="I13" s="19">
        <v>1361271</v>
      </c>
      <c r="J13" s="23">
        <v>452514</v>
      </c>
      <c r="K13" s="52">
        <f t="shared" si="2"/>
        <v>33.242021610685896</v>
      </c>
      <c r="L13" s="19">
        <v>1367667</v>
      </c>
      <c r="M13" s="23">
        <v>413000</v>
      </c>
      <c r="N13" s="52">
        <f t="shared" si="3"/>
        <v>30.19740916465777</v>
      </c>
      <c r="O13" s="19">
        <v>1685918</v>
      </c>
      <c r="P13" s="23">
        <v>555639</v>
      </c>
      <c r="Q13" s="20">
        <f t="shared" si="4"/>
        <v>0.32957652744676785</v>
      </c>
      <c r="R13" s="62">
        <v>1402671</v>
      </c>
      <c r="S13" s="23">
        <v>594292</v>
      </c>
      <c r="T13" s="52">
        <f t="shared" si="5"/>
        <v>42.36859534416838</v>
      </c>
      <c r="U13" s="19">
        <v>997140</v>
      </c>
      <c r="V13" s="23">
        <v>399779</v>
      </c>
      <c r="W13" s="52">
        <f t="shared" si="6"/>
        <v>40.09256473514251</v>
      </c>
      <c r="X13" s="19">
        <v>1415761</v>
      </c>
      <c r="Y13" s="23">
        <v>605847</v>
      </c>
      <c r="Z13" s="52">
        <f t="shared" si="7"/>
        <v>42.79302791926038</v>
      </c>
      <c r="AA13" s="19">
        <v>1421926</v>
      </c>
      <c r="AB13" s="23">
        <v>618286</v>
      </c>
      <c r="AC13" s="52">
        <f t="shared" si="8"/>
        <v>43.48229092090587</v>
      </c>
      <c r="AD13" s="19">
        <v>1430509</v>
      </c>
      <c r="AE13" s="23">
        <v>649887</v>
      </c>
      <c r="AF13" s="52">
        <f t="shared" si="9"/>
        <v>45.43047264994488</v>
      </c>
      <c r="AG13" s="19">
        <v>1436946</v>
      </c>
      <c r="AH13" s="23">
        <v>566785</v>
      </c>
      <c r="AI13" s="52">
        <f t="shared" si="10"/>
        <v>39.443723006988435</v>
      </c>
      <c r="AJ13" s="67">
        <v>1449602</v>
      </c>
      <c r="AK13" s="23">
        <v>530233</v>
      </c>
      <c r="AL13" s="52">
        <v>36.7</v>
      </c>
      <c r="AM13" s="19">
        <v>1449602</v>
      </c>
      <c r="AN13" s="23">
        <v>631847</v>
      </c>
      <c r="AO13" s="52">
        <v>43.6</v>
      </c>
      <c r="AP13" s="71">
        <v>1455692</v>
      </c>
      <c r="AQ13" s="23">
        <v>611732</v>
      </c>
      <c r="AR13" s="52">
        <v>42</v>
      </c>
    </row>
    <row r="14" spans="2:44" s="17" customFormat="1" ht="15">
      <c r="B14" s="57" t="s">
        <v>6</v>
      </c>
      <c r="C14" s="25">
        <v>1656066</v>
      </c>
      <c r="D14" s="25">
        <v>590696</v>
      </c>
      <c r="E14" s="51">
        <f t="shared" si="0"/>
        <v>35.6686267334756</v>
      </c>
      <c r="F14" s="60">
        <v>1663509</v>
      </c>
      <c r="G14" s="25">
        <v>486621</v>
      </c>
      <c r="H14" s="51">
        <f t="shared" si="1"/>
        <v>29.252682131566466</v>
      </c>
      <c r="I14" s="26">
        <v>1670764</v>
      </c>
      <c r="J14" s="25">
        <v>439258</v>
      </c>
      <c r="K14" s="51">
        <f t="shared" si="2"/>
        <v>26.290846582760942</v>
      </c>
      <c r="L14" s="60">
        <v>1678277</v>
      </c>
      <c r="M14" s="25">
        <v>432302</v>
      </c>
      <c r="N14" s="51">
        <f t="shared" si="3"/>
        <v>25.75867988419075</v>
      </c>
      <c r="O14" s="26">
        <v>1685918</v>
      </c>
      <c r="P14" s="25">
        <v>531192</v>
      </c>
      <c r="Q14" s="18">
        <f t="shared" si="4"/>
        <v>0.31507582219301294</v>
      </c>
      <c r="R14" s="63">
        <v>1776558</v>
      </c>
      <c r="S14" s="25">
        <v>621708</v>
      </c>
      <c r="T14" s="51">
        <f t="shared" si="5"/>
        <v>34.995086003384074</v>
      </c>
      <c r="U14" s="26">
        <v>1784855</v>
      </c>
      <c r="V14" s="65">
        <v>647060</v>
      </c>
      <c r="W14" s="51">
        <f t="shared" si="6"/>
        <v>36.252804849693675</v>
      </c>
      <c r="X14" s="26">
        <v>1793198</v>
      </c>
      <c r="Y14" s="65">
        <v>708632</v>
      </c>
      <c r="Z14" s="51">
        <f t="shared" si="7"/>
        <v>39.51777773564325</v>
      </c>
      <c r="AA14" s="26">
        <v>1801330</v>
      </c>
      <c r="AB14" s="65">
        <v>734732</v>
      </c>
      <c r="AC14" s="51">
        <f t="shared" si="8"/>
        <v>40.78830641803556</v>
      </c>
      <c r="AD14" s="60">
        <v>1811815</v>
      </c>
      <c r="AE14" s="65">
        <v>752585</v>
      </c>
      <c r="AF14" s="51">
        <f t="shared" si="9"/>
        <v>41.53762939372949</v>
      </c>
      <c r="AG14" s="60">
        <v>1819830</v>
      </c>
      <c r="AH14" s="65">
        <v>777174</v>
      </c>
      <c r="AI14" s="51">
        <f t="shared" si="10"/>
        <v>42.70585714050213</v>
      </c>
      <c r="AJ14" s="60">
        <v>1835729</v>
      </c>
      <c r="AK14" s="65">
        <v>676379</v>
      </c>
      <c r="AL14" s="51">
        <v>37</v>
      </c>
      <c r="AM14" s="60">
        <v>1835729</v>
      </c>
      <c r="AN14" s="65">
        <v>727849</v>
      </c>
      <c r="AO14" s="51">
        <v>39.6</v>
      </c>
      <c r="AP14" s="60">
        <v>1843797</v>
      </c>
      <c r="AQ14" s="65">
        <v>750425</v>
      </c>
      <c r="AR14" s="51">
        <v>40.7</v>
      </c>
    </row>
    <row r="15" spans="2:44" s="17" customFormat="1" ht="15">
      <c r="B15" s="56" t="s">
        <v>7</v>
      </c>
      <c r="C15" s="23">
        <v>5930611</v>
      </c>
      <c r="D15" s="23">
        <v>1810350</v>
      </c>
      <c r="E15" s="52">
        <f t="shared" si="0"/>
        <v>30.525522581062894</v>
      </c>
      <c r="F15" s="19">
        <v>5953444</v>
      </c>
      <c r="G15" s="23">
        <v>1664144</v>
      </c>
      <c r="H15" s="52">
        <f t="shared" si="1"/>
        <v>27.95262708442374</v>
      </c>
      <c r="I15" s="19">
        <v>5976085</v>
      </c>
      <c r="J15" s="23">
        <v>1517180</v>
      </c>
      <c r="K15" s="52">
        <f t="shared" si="2"/>
        <v>25.3875237718339</v>
      </c>
      <c r="L15" s="19">
        <v>5998412</v>
      </c>
      <c r="M15" s="23">
        <v>1595813</v>
      </c>
      <c r="N15" s="52">
        <f t="shared" si="3"/>
        <v>26.603924505352417</v>
      </c>
      <c r="O15" s="19">
        <v>6021559</v>
      </c>
      <c r="P15" s="23">
        <v>1931914</v>
      </c>
      <c r="Q15" s="20">
        <f t="shared" si="4"/>
        <v>0.3208328607259349</v>
      </c>
      <c r="R15" s="62">
        <v>6157296</v>
      </c>
      <c r="S15" s="23">
        <v>2133931</v>
      </c>
      <c r="T15" s="52">
        <f t="shared" si="5"/>
        <v>34.656950063794234</v>
      </c>
      <c r="U15" s="19">
        <v>6180469</v>
      </c>
      <c r="V15" s="23">
        <v>2083468</v>
      </c>
      <c r="W15" s="52">
        <f t="shared" si="6"/>
        <v>33.71051614367777</v>
      </c>
      <c r="X15" s="19">
        <v>6203077</v>
      </c>
      <c r="Y15" s="23">
        <v>2469242</v>
      </c>
      <c r="Z15" s="52">
        <f t="shared" si="7"/>
        <v>39.8067281769999</v>
      </c>
      <c r="AA15" s="19">
        <v>6225947</v>
      </c>
      <c r="AB15" s="23">
        <v>2376076</v>
      </c>
      <c r="AC15" s="52">
        <f t="shared" si="8"/>
        <v>38.16408973606746</v>
      </c>
      <c r="AD15" s="19">
        <v>6253599</v>
      </c>
      <c r="AE15" s="23">
        <v>2633231</v>
      </c>
      <c r="AF15" s="52">
        <f t="shared" si="9"/>
        <v>42.10744884665614</v>
      </c>
      <c r="AG15" s="19">
        <v>6276297</v>
      </c>
      <c r="AH15" s="23">
        <v>2217438</v>
      </c>
      <c r="AI15" s="52">
        <f t="shared" si="10"/>
        <v>35.33035482546476</v>
      </c>
      <c r="AJ15" s="67">
        <v>6320403</v>
      </c>
      <c r="AK15" s="23">
        <v>2283542</v>
      </c>
      <c r="AL15" s="52">
        <v>36.3</v>
      </c>
      <c r="AM15" s="19">
        <v>6320403</v>
      </c>
      <c r="AN15" s="23">
        <v>2292444</v>
      </c>
      <c r="AO15" s="52">
        <v>36.7</v>
      </c>
      <c r="AP15" s="71">
        <v>6342344</v>
      </c>
      <c r="AQ15" s="23">
        <v>2334778</v>
      </c>
      <c r="AR15" s="52">
        <v>36.8</v>
      </c>
    </row>
    <row r="16" spans="2:44" s="17" customFormat="1" ht="15">
      <c r="B16" s="57" t="s">
        <v>8</v>
      </c>
      <c r="C16" s="25">
        <v>998729</v>
      </c>
      <c r="D16" s="25">
        <v>236768</v>
      </c>
      <c r="E16" s="51">
        <f t="shared" si="0"/>
        <v>23.706931509949147</v>
      </c>
      <c r="F16" s="60">
        <v>1008158</v>
      </c>
      <c r="G16" s="25">
        <v>211639</v>
      </c>
      <c r="H16" s="51">
        <f t="shared" si="1"/>
        <v>20.992642026349046</v>
      </c>
      <c r="I16" s="26">
        <v>1017059</v>
      </c>
      <c r="J16" s="25">
        <v>192194</v>
      </c>
      <c r="K16" s="51">
        <f t="shared" si="2"/>
        <v>18.89703547188511</v>
      </c>
      <c r="L16" s="60">
        <v>1025852</v>
      </c>
      <c r="M16" s="25">
        <v>208606</v>
      </c>
      <c r="N16" s="51">
        <f t="shared" si="3"/>
        <v>20.33490211063584</v>
      </c>
      <c r="O16" s="26">
        <v>1035130</v>
      </c>
      <c r="P16" s="25">
        <v>258111</v>
      </c>
      <c r="Q16" s="18">
        <f t="shared" si="4"/>
        <v>0.24935128921005092</v>
      </c>
      <c r="R16" s="63">
        <v>1038223</v>
      </c>
      <c r="S16" s="25">
        <v>295427</v>
      </c>
      <c r="T16" s="51">
        <f t="shared" si="5"/>
        <v>28.45506215909299</v>
      </c>
      <c r="U16" s="26">
        <v>1047191</v>
      </c>
      <c r="V16" s="65">
        <v>314512</v>
      </c>
      <c r="W16" s="51">
        <f t="shared" si="6"/>
        <v>30.033871566887033</v>
      </c>
      <c r="X16" s="26">
        <v>1055484</v>
      </c>
      <c r="Y16" s="65">
        <v>390017</v>
      </c>
      <c r="Z16" s="51">
        <f t="shared" si="7"/>
        <v>36.95148386901175</v>
      </c>
      <c r="AA16" s="26">
        <v>897992</v>
      </c>
      <c r="AB16" s="65">
        <v>316407</v>
      </c>
      <c r="AC16" s="51">
        <f t="shared" si="8"/>
        <v>35.23494641377651</v>
      </c>
      <c r="AD16" s="60">
        <v>1074765</v>
      </c>
      <c r="AE16" s="65">
        <v>369610</v>
      </c>
      <c r="AF16" s="51">
        <f t="shared" si="9"/>
        <v>34.38984336110685</v>
      </c>
      <c r="AG16" s="60">
        <v>1083345</v>
      </c>
      <c r="AH16" s="65">
        <v>341518</v>
      </c>
      <c r="AI16" s="51">
        <f t="shared" si="10"/>
        <v>31.524398968011113</v>
      </c>
      <c r="AJ16" s="70">
        <v>1099342</v>
      </c>
      <c r="AK16" s="65">
        <v>342791</v>
      </c>
      <c r="AL16" s="51">
        <v>31.4</v>
      </c>
      <c r="AM16" s="60">
        <v>1099342</v>
      </c>
      <c r="AN16" s="65">
        <v>381082</v>
      </c>
      <c r="AO16" s="51">
        <v>34.7</v>
      </c>
      <c r="AP16" s="60">
        <v>1107479</v>
      </c>
      <c r="AQ16" s="65">
        <v>368179</v>
      </c>
      <c r="AR16" s="51">
        <v>33.2</v>
      </c>
    </row>
    <row r="17" spans="2:44" s="49" customFormat="1" ht="15">
      <c r="B17" s="58" t="s">
        <v>3</v>
      </c>
      <c r="C17" s="47">
        <v>27308394</v>
      </c>
      <c r="D17" s="47">
        <v>8277085</v>
      </c>
      <c r="E17" s="53">
        <f t="shared" si="0"/>
        <v>30.30967328214175</v>
      </c>
      <c r="F17" s="46">
        <v>27451977</v>
      </c>
      <c r="G17" s="47">
        <v>7838005</v>
      </c>
      <c r="H17" s="53">
        <f t="shared" si="1"/>
        <v>28.551695930679237</v>
      </c>
      <c r="I17" s="46">
        <v>27593207</v>
      </c>
      <c r="J17" s="47">
        <v>7079764</v>
      </c>
      <c r="K17" s="53">
        <f t="shared" si="2"/>
        <v>25.657633779212397</v>
      </c>
      <c r="L17" s="46">
        <v>27733983</v>
      </c>
      <c r="M17" s="47">
        <v>7581118</v>
      </c>
      <c r="N17" s="53">
        <f t="shared" si="3"/>
        <v>27.33512168086351</v>
      </c>
      <c r="O17" s="46">
        <v>27877858</v>
      </c>
      <c r="P17" s="47">
        <v>8926592</v>
      </c>
      <c r="Q17" s="48">
        <f t="shared" si="4"/>
        <v>0.3202036540970974</v>
      </c>
      <c r="R17" s="47">
        <v>28295683</v>
      </c>
      <c r="S17" s="47">
        <v>10015728</v>
      </c>
      <c r="T17" s="53">
        <f t="shared" si="5"/>
        <v>35.39666457247206</v>
      </c>
      <c r="U17" s="46">
        <v>28022735</v>
      </c>
      <c r="V17" s="47">
        <v>9936711</v>
      </c>
      <c r="W17" s="53">
        <f t="shared" si="6"/>
        <v>35.45946175489295</v>
      </c>
      <c r="X17" s="46">
        <v>28571057</v>
      </c>
      <c r="Y17" s="47">
        <v>11680575</v>
      </c>
      <c r="Z17" s="53">
        <f t="shared" si="7"/>
        <v>40.88254417748703</v>
      </c>
      <c r="AA17" s="46">
        <v>28539917</v>
      </c>
      <c r="AB17" s="47">
        <v>12000998</v>
      </c>
      <c r="AC17" s="53">
        <f t="shared" si="8"/>
        <v>42.04987001188546</v>
      </c>
      <c r="AD17" s="46">
        <v>28858476</v>
      </c>
      <c r="AE17" s="47">
        <v>11726794</v>
      </c>
      <c r="AF17" s="53">
        <f t="shared" si="9"/>
        <v>40.635527669583105</v>
      </c>
      <c r="AG17" s="46">
        <v>28992734</v>
      </c>
      <c r="AH17" s="47">
        <v>10806414</v>
      </c>
      <c r="AI17" s="53">
        <f t="shared" si="10"/>
        <v>37.272835324878294</v>
      </c>
      <c r="AJ17" s="69">
        <v>29255492</v>
      </c>
      <c r="AK17" s="47">
        <v>10643749</v>
      </c>
      <c r="AL17" s="53">
        <v>36.5</v>
      </c>
      <c r="AM17" s="46">
        <v>29255492</v>
      </c>
      <c r="AN17" s="47">
        <v>11465599</v>
      </c>
      <c r="AO17" s="53">
        <v>39.2</v>
      </c>
      <c r="AP17" s="72">
        <v>29385921</v>
      </c>
      <c r="AQ17" s="47">
        <v>11769747</v>
      </c>
      <c r="AR17" s="53">
        <v>40.1</v>
      </c>
    </row>
    <row r="18" spans="2:23" s="42" customFormat="1" ht="15">
      <c r="B18" s="39"/>
      <c r="C18" s="40"/>
      <c r="D18" s="40"/>
      <c r="E18" s="41"/>
      <c r="F18" s="40"/>
      <c r="G18" s="40"/>
      <c r="H18" s="41"/>
      <c r="I18" s="40"/>
      <c r="J18" s="40"/>
      <c r="K18" s="41"/>
      <c r="L18" s="40"/>
      <c r="M18" s="40"/>
      <c r="N18" s="41"/>
      <c r="O18" s="40"/>
      <c r="P18" s="40"/>
      <c r="Q18" s="41"/>
      <c r="R18" s="40"/>
      <c r="S18" s="40"/>
      <c r="T18" s="41"/>
      <c r="U18" s="40"/>
      <c r="V18" s="40"/>
      <c r="W18" s="41"/>
    </row>
    <row r="19" spans="2:5" ht="15">
      <c r="B19" s="11"/>
      <c r="C19" s="10"/>
      <c r="D19" s="10"/>
      <c r="E19" s="10"/>
    </row>
    <row r="20" spans="2:23" ht="18.75">
      <c r="B20" s="84" t="s">
        <v>19</v>
      </c>
      <c r="C20" s="84"/>
      <c r="D20" s="84"/>
      <c r="E20" s="84"/>
      <c r="F20" s="84"/>
      <c r="G20" s="84"/>
      <c r="H20" s="84"/>
      <c r="I20" s="84"/>
      <c r="J20" s="84"/>
      <c r="K20" s="84"/>
      <c r="L20" s="84"/>
      <c r="M20" s="84"/>
      <c r="N20" s="84"/>
      <c r="O20" s="84"/>
      <c r="P20" s="84"/>
      <c r="Q20" s="84"/>
      <c r="R20" s="84"/>
      <c r="S20" s="84"/>
      <c r="T20" s="84"/>
      <c r="U20" s="84"/>
      <c r="V20" s="84"/>
      <c r="W20" s="84"/>
    </row>
    <row r="21" spans="2:5" ht="15.75">
      <c r="B21" s="81"/>
      <c r="C21" s="81"/>
      <c r="D21" s="81"/>
      <c r="E21" s="81"/>
    </row>
    <row r="22" spans="2:44" ht="4.5" customHeight="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row>
    <row r="23" spans="2:44" ht="28.5" customHeight="1">
      <c r="B23" s="82" t="s">
        <v>10</v>
      </c>
      <c r="C23" s="78" t="s">
        <v>26</v>
      </c>
      <c r="D23" s="79"/>
      <c r="E23" s="80"/>
      <c r="F23" s="78" t="s">
        <v>24</v>
      </c>
      <c r="G23" s="79"/>
      <c r="H23" s="80"/>
      <c r="I23" s="78" t="s">
        <v>23</v>
      </c>
      <c r="J23" s="79"/>
      <c r="K23" s="80"/>
      <c r="L23" s="78" t="s">
        <v>25</v>
      </c>
      <c r="M23" s="79"/>
      <c r="N23" s="80"/>
      <c r="O23" s="78" t="s">
        <v>20</v>
      </c>
      <c r="P23" s="79"/>
      <c r="Q23" s="80"/>
      <c r="R23" s="78" t="s">
        <v>21</v>
      </c>
      <c r="S23" s="79"/>
      <c r="T23" s="80"/>
      <c r="U23" s="78" t="s">
        <v>22</v>
      </c>
      <c r="V23" s="79"/>
      <c r="W23" s="80"/>
      <c r="X23" s="78" t="s">
        <v>31</v>
      </c>
      <c r="Y23" s="79"/>
      <c r="Z23" s="80"/>
      <c r="AA23" s="78" t="s">
        <v>32</v>
      </c>
      <c r="AB23" s="79"/>
      <c r="AC23" s="80"/>
      <c r="AD23" s="78" t="s">
        <v>33</v>
      </c>
      <c r="AE23" s="79"/>
      <c r="AF23" s="80"/>
      <c r="AG23" s="78" t="s">
        <v>34</v>
      </c>
      <c r="AH23" s="79"/>
      <c r="AI23" s="80"/>
      <c r="AJ23" s="78" t="s">
        <v>35</v>
      </c>
      <c r="AK23" s="79"/>
      <c r="AL23" s="80"/>
      <c r="AM23" s="78" t="s">
        <v>36</v>
      </c>
      <c r="AN23" s="79"/>
      <c r="AO23" s="80"/>
      <c r="AP23" s="78" t="s">
        <v>37</v>
      </c>
      <c r="AQ23" s="79"/>
      <c r="AR23" s="80"/>
    </row>
    <row r="24" spans="2:44" ht="28.5" customHeight="1">
      <c r="B24" s="83"/>
      <c r="C24" s="13" t="s">
        <v>2</v>
      </c>
      <c r="D24" s="13" t="s">
        <v>17</v>
      </c>
      <c r="E24" s="14" t="s">
        <v>18</v>
      </c>
      <c r="F24" s="13" t="s">
        <v>2</v>
      </c>
      <c r="G24" s="13" t="s">
        <v>17</v>
      </c>
      <c r="H24" s="14" t="s">
        <v>18</v>
      </c>
      <c r="I24" s="13" t="s">
        <v>2</v>
      </c>
      <c r="J24" s="13" t="s">
        <v>17</v>
      </c>
      <c r="K24" s="14" t="s">
        <v>18</v>
      </c>
      <c r="L24" s="13" t="s">
        <v>2</v>
      </c>
      <c r="M24" s="13" t="s">
        <v>17</v>
      </c>
      <c r="N24" s="14" t="s">
        <v>18</v>
      </c>
      <c r="O24" s="13" t="s">
        <v>2</v>
      </c>
      <c r="P24" s="13" t="s">
        <v>17</v>
      </c>
      <c r="Q24" s="14" t="s">
        <v>18</v>
      </c>
      <c r="R24" s="13" t="s">
        <v>2</v>
      </c>
      <c r="S24" s="13" t="s">
        <v>17</v>
      </c>
      <c r="T24" s="14" t="s">
        <v>18</v>
      </c>
      <c r="U24" s="13" t="s">
        <v>2</v>
      </c>
      <c r="V24" s="13" t="s">
        <v>17</v>
      </c>
      <c r="W24" s="14" t="s">
        <v>18</v>
      </c>
      <c r="X24" s="13" t="s">
        <v>2</v>
      </c>
      <c r="Y24" s="13" t="s">
        <v>17</v>
      </c>
      <c r="Z24" s="14" t="s">
        <v>18</v>
      </c>
      <c r="AA24" s="13" t="s">
        <v>2</v>
      </c>
      <c r="AB24" s="13" t="s">
        <v>17</v>
      </c>
      <c r="AC24" s="14" t="s">
        <v>18</v>
      </c>
      <c r="AD24" s="13" t="s">
        <v>2</v>
      </c>
      <c r="AE24" s="13" t="s">
        <v>17</v>
      </c>
      <c r="AF24" s="14" t="s">
        <v>18</v>
      </c>
      <c r="AG24" s="13" t="s">
        <v>2</v>
      </c>
      <c r="AH24" s="13" t="s">
        <v>17</v>
      </c>
      <c r="AI24" s="14" t="s">
        <v>18</v>
      </c>
      <c r="AJ24" s="13" t="s">
        <v>2</v>
      </c>
      <c r="AK24" s="13" t="s">
        <v>17</v>
      </c>
      <c r="AL24" s="14" t="s">
        <v>18</v>
      </c>
      <c r="AM24" s="13" t="s">
        <v>2</v>
      </c>
      <c r="AN24" s="13" t="s">
        <v>17</v>
      </c>
      <c r="AO24" s="14" t="s">
        <v>18</v>
      </c>
      <c r="AP24" s="13" t="s">
        <v>2</v>
      </c>
      <c r="AQ24" s="13" t="s">
        <v>17</v>
      </c>
      <c r="AR24" s="14" t="s">
        <v>18</v>
      </c>
    </row>
    <row r="25" spans="2:44" ht="15">
      <c r="B25" s="27" t="s">
        <v>0</v>
      </c>
      <c r="C25" s="59">
        <v>3623892</v>
      </c>
      <c r="D25" s="24">
        <v>929524</v>
      </c>
      <c r="E25" s="54">
        <f aca="true" t="shared" si="11" ref="E25:E32">D25*100/C25</f>
        <v>25.649881398231514</v>
      </c>
      <c r="F25" s="15">
        <v>3612690</v>
      </c>
      <c r="G25" s="24">
        <v>890926</v>
      </c>
      <c r="H25" s="54">
        <f aca="true" t="shared" si="12" ref="H25:H32">G25*100/F25</f>
        <v>24.661014368794444</v>
      </c>
      <c r="I25" s="59">
        <v>3683445</v>
      </c>
      <c r="J25" s="24">
        <v>783499</v>
      </c>
      <c r="K25" s="54">
        <f aca="true" t="shared" si="13" ref="K25:K32">J25*100/I25</f>
        <v>21.270821201348195</v>
      </c>
      <c r="L25" s="59">
        <v>3690006</v>
      </c>
      <c r="M25" s="24">
        <v>894957</v>
      </c>
      <c r="N25" s="54">
        <f aca="true" t="shared" si="14" ref="N25:N32">M25*100/L25</f>
        <v>24.25353779912553</v>
      </c>
      <c r="O25" s="33">
        <v>3753253</v>
      </c>
      <c r="P25" s="21">
        <v>1059696</v>
      </c>
      <c r="Q25" s="54">
        <f aca="true" t="shared" si="15" ref="Q25:Q32">P25*100/O25</f>
        <v>28.234067887243413</v>
      </c>
      <c r="R25" s="59">
        <v>3857612</v>
      </c>
      <c r="S25" s="24">
        <v>1168167</v>
      </c>
      <c r="T25" s="54">
        <f aca="true" t="shared" si="16" ref="T25:T32">S25*100/R25</f>
        <v>30.282127907109373</v>
      </c>
      <c r="U25" s="59">
        <v>3879297</v>
      </c>
      <c r="V25" s="24">
        <v>1234637</v>
      </c>
      <c r="W25" s="54">
        <f aca="true" t="shared" si="17" ref="W25:W32">V25*100/U25</f>
        <v>31.826307704720726</v>
      </c>
      <c r="X25" s="59">
        <v>3833934</v>
      </c>
      <c r="Y25" s="24">
        <v>1436315</v>
      </c>
      <c r="Z25" s="54">
        <f aca="true" t="shared" si="18" ref="Z25:Z32">Y25*100/X25</f>
        <v>37.46321663335884</v>
      </c>
      <c r="AA25" s="59">
        <v>3717135</v>
      </c>
      <c r="AB25" s="24">
        <v>1518957</v>
      </c>
      <c r="AC25" s="54">
        <f aca="true" t="shared" si="19" ref="AC25:AC32">AB25*100/AA25</f>
        <v>40.86364902001138</v>
      </c>
      <c r="AD25" s="59">
        <v>3734170</v>
      </c>
      <c r="AE25" s="24">
        <v>1386767</v>
      </c>
      <c r="AF25" s="54">
        <f aca="true" t="shared" si="20" ref="AF25:AF32">AE25*100/AD25</f>
        <v>37.13722192615762</v>
      </c>
      <c r="AG25" s="59">
        <v>3845509</v>
      </c>
      <c r="AH25" s="24">
        <v>1269907</v>
      </c>
      <c r="AI25" s="54">
        <f>AH25/AG25*100</f>
        <v>33.023118656073876</v>
      </c>
      <c r="AJ25" s="59">
        <v>4061157</v>
      </c>
      <c r="AK25" s="24">
        <v>2684779</v>
      </c>
      <c r="AL25" s="73">
        <v>33.3</v>
      </c>
      <c r="AM25" s="59">
        <v>4061157</v>
      </c>
      <c r="AN25" s="61">
        <v>1463704</v>
      </c>
      <c r="AO25" s="54">
        <v>36</v>
      </c>
      <c r="AP25" s="59">
        <v>4104598</v>
      </c>
      <c r="AQ25" s="61">
        <v>1481659</v>
      </c>
      <c r="AR25" s="54">
        <v>36.1</v>
      </c>
    </row>
    <row r="26" spans="2:44" ht="15">
      <c r="B26" s="28" t="s">
        <v>29</v>
      </c>
      <c r="C26" s="19">
        <v>1240276</v>
      </c>
      <c r="D26" s="23">
        <v>84444</v>
      </c>
      <c r="E26" s="52">
        <f t="shared" si="11"/>
        <v>6.808484563113372</v>
      </c>
      <c r="F26" s="19">
        <v>1218101</v>
      </c>
      <c r="G26" s="23">
        <v>100408</v>
      </c>
      <c r="H26" s="52">
        <f t="shared" si="12"/>
        <v>8.242994628524235</v>
      </c>
      <c r="I26" s="19">
        <v>1216035</v>
      </c>
      <c r="J26" s="23">
        <v>68517</v>
      </c>
      <c r="K26" s="52">
        <f t="shared" si="13"/>
        <v>5.634459534470636</v>
      </c>
      <c r="L26" s="19">
        <v>1249106</v>
      </c>
      <c r="M26" s="23">
        <v>85707</v>
      </c>
      <c r="N26" s="52">
        <f t="shared" si="14"/>
        <v>6.861467321428285</v>
      </c>
      <c r="O26" s="34">
        <v>1242451</v>
      </c>
      <c r="P26" s="22">
        <v>100931</v>
      </c>
      <c r="Q26" s="52">
        <f t="shared" si="15"/>
        <v>8.123539680840532</v>
      </c>
      <c r="R26" s="19">
        <v>1281219</v>
      </c>
      <c r="S26" s="23">
        <v>108120</v>
      </c>
      <c r="T26" s="52">
        <f t="shared" si="16"/>
        <v>8.438838325063864</v>
      </c>
      <c r="U26" s="19">
        <v>1272613</v>
      </c>
      <c r="V26" s="23">
        <v>111027</v>
      </c>
      <c r="W26" s="52">
        <f t="shared" si="17"/>
        <v>8.724333320498848</v>
      </c>
      <c r="X26" s="19">
        <v>1243214</v>
      </c>
      <c r="Y26" s="23">
        <v>140925</v>
      </c>
      <c r="Z26" s="52">
        <f t="shared" si="18"/>
        <v>11.335538370706894</v>
      </c>
      <c r="AA26" s="19">
        <v>1245837</v>
      </c>
      <c r="AB26" s="23">
        <v>151752</v>
      </c>
      <c r="AC26" s="52">
        <f t="shared" si="19"/>
        <v>12.180726692175622</v>
      </c>
      <c r="AD26" s="19">
        <v>1215963</v>
      </c>
      <c r="AE26" s="23">
        <v>123030</v>
      </c>
      <c r="AF26" s="52">
        <f t="shared" si="20"/>
        <v>10.117906548143324</v>
      </c>
      <c r="AG26" s="19">
        <v>1199250</v>
      </c>
      <c r="AH26" s="23">
        <v>129772</v>
      </c>
      <c r="AI26" s="52">
        <f aca="true" t="shared" si="21" ref="AI26:AI32">AH26/AG26*100</f>
        <v>10.821096518657495</v>
      </c>
      <c r="AJ26" s="71">
        <v>1268622</v>
      </c>
      <c r="AK26" s="23">
        <v>148010</v>
      </c>
      <c r="AL26" s="74">
        <v>12</v>
      </c>
      <c r="AM26" s="71">
        <v>1268622</v>
      </c>
      <c r="AN26" s="23">
        <v>143311</v>
      </c>
      <c r="AO26" s="52">
        <v>11.3</v>
      </c>
      <c r="AP26" s="71">
        <v>1276458</v>
      </c>
      <c r="AQ26" s="23">
        <v>148760</v>
      </c>
      <c r="AR26" s="52">
        <v>11.7</v>
      </c>
    </row>
    <row r="27" spans="2:44" ht="15">
      <c r="B27" s="29" t="s">
        <v>4</v>
      </c>
      <c r="C27" s="60">
        <v>716831</v>
      </c>
      <c r="D27" s="25">
        <v>173569</v>
      </c>
      <c r="E27" s="51">
        <f t="shared" si="11"/>
        <v>24.2133780486614</v>
      </c>
      <c r="F27" s="26">
        <v>720294</v>
      </c>
      <c r="G27" s="25">
        <v>152211</v>
      </c>
      <c r="H27" s="51">
        <f t="shared" si="12"/>
        <v>21.13178785329324</v>
      </c>
      <c r="I27" s="60">
        <v>744271</v>
      </c>
      <c r="J27" s="25">
        <v>142757</v>
      </c>
      <c r="K27" s="51">
        <f t="shared" si="13"/>
        <v>19.180782268824125</v>
      </c>
      <c r="L27" s="60">
        <v>750063</v>
      </c>
      <c r="M27" s="25">
        <v>160321</v>
      </c>
      <c r="N27" s="51">
        <f t="shared" si="14"/>
        <v>21.374337888950663</v>
      </c>
      <c r="O27" s="35">
        <v>752070</v>
      </c>
      <c r="P27" s="31">
        <v>197711</v>
      </c>
      <c r="Q27" s="51">
        <f t="shared" si="15"/>
        <v>26.288909277061975</v>
      </c>
      <c r="R27" s="60">
        <v>760266</v>
      </c>
      <c r="S27" s="25">
        <v>229750</v>
      </c>
      <c r="T27" s="51">
        <f t="shared" si="16"/>
        <v>30.219686267701043</v>
      </c>
      <c r="U27" s="60">
        <v>770006</v>
      </c>
      <c r="V27" s="25">
        <v>235055</v>
      </c>
      <c r="W27" s="51">
        <f t="shared" si="17"/>
        <v>30.52638550868435</v>
      </c>
      <c r="X27" s="60">
        <v>774326</v>
      </c>
      <c r="Y27" s="25">
        <v>241642</v>
      </c>
      <c r="Z27" s="51">
        <f t="shared" si="18"/>
        <v>31.206752711390294</v>
      </c>
      <c r="AA27" s="60">
        <v>786352</v>
      </c>
      <c r="AB27" s="25">
        <v>242822</v>
      </c>
      <c r="AC27" s="51">
        <f t="shared" si="19"/>
        <v>30.879555211915275</v>
      </c>
      <c r="AD27" s="60">
        <v>782325</v>
      </c>
      <c r="AE27" s="25">
        <v>273481</v>
      </c>
      <c r="AF27" s="51">
        <f t="shared" si="20"/>
        <v>34.95746652606014</v>
      </c>
      <c r="AG27" s="60">
        <v>781261</v>
      </c>
      <c r="AH27" s="25">
        <v>243284</v>
      </c>
      <c r="AI27" s="51">
        <f t="shared" si="21"/>
        <v>31.13991355001722</v>
      </c>
      <c r="AJ27" s="60">
        <v>822149</v>
      </c>
      <c r="AK27" s="25">
        <v>227517</v>
      </c>
      <c r="AL27" s="75">
        <v>28.4</v>
      </c>
      <c r="AM27" s="60">
        <v>822149</v>
      </c>
      <c r="AN27" s="77">
        <v>273961</v>
      </c>
      <c r="AO27" s="51">
        <v>33.3</v>
      </c>
      <c r="AP27" s="60">
        <v>844608</v>
      </c>
      <c r="AQ27" s="77">
        <v>272439</v>
      </c>
      <c r="AR27" s="51">
        <v>32.3</v>
      </c>
    </row>
    <row r="28" spans="2:44" ht="15">
      <c r="B28" s="28" t="s">
        <v>5</v>
      </c>
      <c r="C28" s="19">
        <v>409481</v>
      </c>
      <c r="D28" s="23">
        <v>96236</v>
      </c>
      <c r="E28" s="52">
        <f t="shared" si="11"/>
        <v>23.501945145195993</v>
      </c>
      <c r="F28" s="19">
        <v>412026</v>
      </c>
      <c r="G28" s="23">
        <v>104053</v>
      </c>
      <c r="H28" s="52">
        <f t="shared" si="12"/>
        <v>25.25398882594788</v>
      </c>
      <c r="I28" s="19">
        <v>411124</v>
      </c>
      <c r="J28" s="23">
        <v>103608</v>
      </c>
      <c r="K28" s="52">
        <f t="shared" si="13"/>
        <v>25.201155855654257</v>
      </c>
      <c r="L28" s="19">
        <v>428993</v>
      </c>
      <c r="M28" s="23">
        <v>99366</v>
      </c>
      <c r="N28" s="52">
        <f t="shared" si="14"/>
        <v>23.162615707016197</v>
      </c>
      <c r="O28" s="36">
        <v>422688</v>
      </c>
      <c r="P28" s="32">
        <v>129333</v>
      </c>
      <c r="Q28" s="52">
        <f t="shared" si="15"/>
        <v>30.597745855098797</v>
      </c>
      <c r="R28" s="19">
        <v>433664</v>
      </c>
      <c r="S28" s="23">
        <v>140984</v>
      </c>
      <c r="T28" s="52">
        <f t="shared" si="16"/>
        <v>32.509961629279815</v>
      </c>
      <c r="U28" s="19">
        <v>306389</v>
      </c>
      <c r="V28" s="23">
        <v>91142</v>
      </c>
      <c r="W28" s="52">
        <f t="shared" si="17"/>
        <v>29.74715149695322</v>
      </c>
      <c r="X28" s="19">
        <v>422775</v>
      </c>
      <c r="Y28" s="23">
        <v>141439</v>
      </c>
      <c r="Z28" s="52">
        <f t="shared" si="18"/>
        <v>33.454911004671516</v>
      </c>
      <c r="AA28" s="19">
        <v>437480</v>
      </c>
      <c r="AB28" s="23">
        <v>140405</v>
      </c>
      <c r="AC28" s="52">
        <f t="shared" si="19"/>
        <v>32.09403858462101</v>
      </c>
      <c r="AD28" s="19">
        <v>432570</v>
      </c>
      <c r="AE28" s="23">
        <v>157035</v>
      </c>
      <c r="AF28" s="52">
        <f t="shared" si="20"/>
        <v>36.302794923365006</v>
      </c>
      <c r="AG28" s="19">
        <v>440522</v>
      </c>
      <c r="AH28" s="23">
        <v>133893</v>
      </c>
      <c r="AI28" s="52">
        <f t="shared" si="21"/>
        <v>30.394168736181165</v>
      </c>
      <c r="AJ28" s="71">
        <v>465087</v>
      </c>
      <c r="AK28" s="23">
        <v>132200</v>
      </c>
      <c r="AL28" s="74">
        <v>28.7</v>
      </c>
      <c r="AM28" s="71">
        <v>465087</v>
      </c>
      <c r="AN28" s="23">
        <v>157099</v>
      </c>
      <c r="AO28" s="52">
        <v>33.8</v>
      </c>
      <c r="AP28" s="71">
        <v>482710</v>
      </c>
      <c r="AQ28" s="23">
        <v>157716</v>
      </c>
      <c r="AR28" s="52">
        <v>32.7</v>
      </c>
    </row>
    <row r="29" spans="2:44" ht="15">
      <c r="B29" s="29" t="s">
        <v>6</v>
      </c>
      <c r="C29" s="60">
        <v>503617</v>
      </c>
      <c r="D29" s="25">
        <v>130366</v>
      </c>
      <c r="E29" s="51">
        <f t="shared" si="11"/>
        <v>25.885941102067644</v>
      </c>
      <c r="F29" s="26">
        <v>507163</v>
      </c>
      <c r="G29" s="25">
        <v>102259</v>
      </c>
      <c r="H29" s="51">
        <f t="shared" si="12"/>
        <v>20.162945640750607</v>
      </c>
      <c r="I29" s="60">
        <v>520970</v>
      </c>
      <c r="J29" s="25">
        <v>98212</v>
      </c>
      <c r="K29" s="51">
        <f t="shared" si="13"/>
        <v>18.851757298884774</v>
      </c>
      <c r="L29" s="60">
        <v>517699</v>
      </c>
      <c r="M29" s="25">
        <v>92906</v>
      </c>
      <c r="N29" s="51">
        <f t="shared" si="14"/>
        <v>17.94594928713403</v>
      </c>
      <c r="O29" s="35">
        <v>524214</v>
      </c>
      <c r="P29" s="25">
        <v>115595</v>
      </c>
      <c r="Q29" s="51">
        <f t="shared" si="15"/>
        <v>22.051108898274368</v>
      </c>
      <c r="R29" s="60">
        <v>555079</v>
      </c>
      <c r="S29" s="25">
        <v>138452</v>
      </c>
      <c r="T29" s="51">
        <f t="shared" si="16"/>
        <v>24.942755896007597</v>
      </c>
      <c r="U29" s="60">
        <v>554736</v>
      </c>
      <c r="V29" s="25">
        <v>145121</v>
      </c>
      <c r="W29" s="51">
        <f t="shared" si="17"/>
        <v>26.16037178045052</v>
      </c>
      <c r="X29" s="60">
        <v>552072</v>
      </c>
      <c r="Y29" s="25">
        <v>161297</v>
      </c>
      <c r="Z29" s="51">
        <f t="shared" si="18"/>
        <v>29.216660145778086</v>
      </c>
      <c r="AA29" s="60">
        <v>557139</v>
      </c>
      <c r="AB29" s="25">
        <v>169305</v>
      </c>
      <c r="AC29" s="51">
        <f t="shared" si="19"/>
        <v>30.388287303527488</v>
      </c>
      <c r="AD29" s="60">
        <v>563683</v>
      </c>
      <c r="AE29" s="25">
        <v>181331</v>
      </c>
      <c r="AF29" s="51">
        <f t="shared" si="20"/>
        <v>32.16896730964035</v>
      </c>
      <c r="AG29" s="60">
        <v>570361</v>
      </c>
      <c r="AH29" s="25">
        <v>183528</v>
      </c>
      <c r="AI29" s="51">
        <f t="shared" si="21"/>
        <v>32.177515643601154</v>
      </c>
      <c r="AJ29" s="60">
        <v>589095</v>
      </c>
      <c r="AK29" s="25">
        <v>166731</v>
      </c>
      <c r="AL29" s="75">
        <v>28.6</v>
      </c>
      <c r="AM29" s="60">
        <v>589095</v>
      </c>
      <c r="AN29" s="77">
        <v>173904</v>
      </c>
      <c r="AO29" s="51">
        <v>29.5</v>
      </c>
      <c r="AP29" s="60">
        <v>595125</v>
      </c>
      <c r="AQ29" s="77">
        <v>185041</v>
      </c>
      <c r="AR29" s="51">
        <v>31.1</v>
      </c>
    </row>
    <row r="30" spans="2:44" ht="15">
      <c r="B30" s="28" t="s">
        <v>7</v>
      </c>
      <c r="C30" s="19">
        <v>2045155</v>
      </c>
      <c r="D30" s="23">
        <v>435879</v>
      </c>
      <c r="E30" s="52">
        <f t="shared" si="11"/>
        <v>21.31276113546406</v>
      </c>
      <c r="F30" s="19">
        <v>2064660</v>
      </c>
      <c r="G30" s="23">
        <v>405685</v>
      </c>
      <c r="H30" s="52">
        <f t="shared" si="12"/>
        <v>19.648997897958985</v>
      </c>
      <c r="I30" s="19">
        <v>2098965</v>
      </c>
      <c r="J30" s="23">
        <v>369034</v>
      </c>
      <c r="K30" s="52">
        <f t="shared" si="13"/>
        <v>17.581712891830023</v>
      </c>
      <c r="L30" s="19">
        <v>2102550</v>
      </c>
      <c r="M30" s="23">
        <v>390856</v>
      </c>
      <c r="N30" s="52">
        <f t="shared" si="14"/>
        <v>18.589617369384793</v>
      </c>
      <c r="O30" s="36">
        <v>2125073</v>
      </c>
      <c r="P30" s="32">
        <v>474064</v>
      </c>
      <c r="Q30" s="52">
        <f t="shared" si="15"/>
        <v>22.30812776784609</v>
      </c>
      <c r="R30" s="19">
        <v>2180755</v>
      </c>
      <c r="S30" s="23">
        <v>531829</v>
      </c>
      <c r="T30" s="52">
        <f t="shared" si="16"/>
        <v>24.38737960018434</v>
      </c>
      <c r="U30" s="19">
        <v>2215812</v>
      </c>
      <c r="V30" s="23">
        <v>526479</v>
      </c>
      <c r="W30" s="52">
        <f t="shared" si="17"/>
        <v>23.760093365321605</v>
      </c>
      <c r="X30" s="19">
        <v>2184939</v>
      </c>
      <c r="Y30" s="23">
        <v>629965</v>
      </c>
      <c r="Z30" s="52">
        <f t="shared" si="18"/>
        <v>28.83215503956861</v>
      </c>
      <c r="AA30" s="19">
        <v>2196278</v>
      </c>
      <c r="AB30" s="23">
        <v>619058</v>
      </c>
      <c r="AC30" s="52">
        <f t="shared" si="19"/>
        <v>28.186686749127386</v>
      </c>
      <c r="AD30" s="19">
        <v>2194584</v>
      </c>
      <c r="AE30" s="23">
        <v>679764</v>
      </c>
      <c r="AF30" s="52">
        <f t="shared" si="20"/>
        <v>30.974617512931836</v>
      </c>
      <c r="AG30" s="19">
        <v>2230035</v>
      </c>
      <c r="AH30" s="23">
        <v>584956</v>
      </c>
      <c r="AI30" s="52">
        <f t="shared" si="21"/>
        <v>26.230799068176058</v>
      </c>
      <c r="AJ30" s="71">
        <v>2318675</v>
      </c>
      <c r="AK30" s="23">
        <v>601572</v>
      </c>
      <c r="AL30" s="74">
        <v>26.3</v>
      </c>
      <c r="AM30" s="71">
        <v>2318675</v>
      </c>
      <c r="AN30" s="23">
        <v>617081</v>
      </c>
      <c r="AO30" s="52">
        <v>26.6</v>
      </c>
      <c r="AP30" s="71">
        <v>2371983</v>
      </c>
      <c r="AQ30" s="23">
        <v>630287</v>
      </c>
      <c r="AR30" s="52">
        <v>26.6</v>
      </c>
    </row>
    <row r="31" spans="2:44" ht="15">
      <c r="B31" s="29" t="s">
        <v>8</v>
      </c>
      <c r="C31" s="60">
        <v>335078</v>
      </c>
      <c r="D31" s="25">
        <v>56197</v>
      </c>
      <c r="E31" s="51">
        <f t="shared" si="11"/>
        <v>16.771318916789525</v>
      </c>
      <c r="F31" s="26">
        <v>332322</v>
      </c>
      <c r="G31" s="25">
        <v>52048</v>
      </c>
      <c r="H31" s="51">
        <f t="shared" si="12"/>
        <v>15.661918260000842</v>
      </c>
      <c r="I31" s="60">
        <v>340247</v>
      </c>
      <c r="J31" s="25">
        <v>45374</v>
      </c>
      <c r="K31" s="51">
        <f t="shared" si="13"/>
        <v>13.335606191972303</v>
      </c>
      <c r="L31" s="60">
        <v>247681</v>
      </c>
      <c r="M31" s="25">
        <v>53136</v>
      </c>
      <c r="N31" s="51">
        <f t="shared" si="14"/>
        <v>21.453401754676378</v>
      </c>
      <c r="O31" s="35">
        <v>351938</v>
      </c>
      <c r="P31" s="31">
        <v>65615</v>
      </c>
      <c r="Q31" s="51">
        <f t="shared" si="15"/>
        <v>18.643908870312384</v>
      </c>
      <c r="R31" s="60">
        <v>360922</v>
      </c>
      <c r="S31" s="25">
        <v>76972</v>
      </c>
      <c r="T31" s="51">
        <f t="shared" si="16"/>
        <v>21.32649159652224</v>
      </c>
      <c r="U31" s="60">
        <v>357733</v>
      </c>
      <c r="V31" s="25">
        <v>80101</v>
      </c>
      <c r="W31" s="51">
        <f t="shared" si="17"/>
        <v>22.39128064785748</v>
      </c>
      <c r="X31" s="60">
        <v>356459</v>
      </c>
      <c r="Y31" s="25">
        <v>98172</v>
      </c>
      <c r="Z31" s="51">
        <f t="shared" si="18"/>
        <v>27.540895306332565</v>
      </c>
      <c r="AA31" s="60">
        <v>310159</v>
      </c>
      <c r="AB31" s="25">
        <v>84591</v>
      </c>
      <c r="AC31" s="51">
        <f t="shared" si="19"/>
        <v>27.273430724241436</v>
      </c>
      <c r="AD31" s="60">
        <v>358220</v>
      </c>
      <c r="AE31" s="25">
        <v>94291</v>
      </c>
      <c r="AF31" s="51">
        <f t="shared" si="20"/>
        <v>26.32209256881246</v>
      </c>
      <c r="AG31" s="60">
        <v>371600</v>
      </c>
      <c r="AH31" s="25">
        <v>88565</v>
      </c>
      <c r="AI31" s="51">
        <f t="shared" si="21"/>
        <v>23.833423035522067</v>
      </c>
      <c r="AJ31" s="60">
        <v>383444</v>
      </c>
      <c r="AK31" s="25">
        <v>89634</v>
      </c>
      <c r="AL31" s="75">
        <v>24.1</v>
      </c>
      <c r="AM31" s="60">
        <v>383444</v>
      </c>
      <c r="AN31" s="77">
        <v>99092</v>
      </c>
      <c r="AO31" s="51">
        <v>25.8</v>
      </c>
      <c r="AP31" s="60">
        <v>396535</v>
      </c>
      <c r="AQ31" s="77">
        <v>101344</v>
      </c>
      <c r="AR31" s="51">
        <v>25.6</v>
      </c>
    </row>
    <row r="32" spans="2:44" s="50" customFormat="1" ht="15">
      <c r="B32" s="30" t="s">
        <v>3</v>
      </c>
      <c r="C32" s="46">
        <v>8874330</v>
      </c>
      <c r="D32" s="47">
        <v>1906215</v>
      </c>
      <c r="E32" s="53">
        <f t="shared" si="11"/>
        <v>21.480100469556575</v>
      </c>
      <c r="F32" s="46">
        <v>8867256</v>
      </c>
      <c r="G32" s="47">
        <v>1807590</v>
      </c>
      <c r="H32" s="53">
        <f t="shared" si="12"/>
        <v>20.384998470778335</v>
      </c>
      <c r="I32" s="46">
        <v>9015058</v>
      </c>
      <c r="J32" s="47">
        <v>1611001</v>
      </c>
      <c r="K32" s="53">
        <f t="shared" si="13"/>
        <v>17.870112427451936</v>
      </c>
      <c r="L32" s="46">
        <v>9086099</v>
      </c>
      <c r="M32" s="47">
        <v>1777249</v>
      </c>
      <c r="N32" s="53">
        <f t="shared" si="14"/>
        <v>19.560088438393638</v>
      </c>
      <c r="O32" s="37">
        <v>9171687</v>
      </c>
      <c r="P32" s="38">
        <v>2142945</v>
      </c>
      <c r="Q32" s="53">
        <f t="shared" si="15"/>
        <v>23.364785562350743</v>
      </c>
      <c r="R32" s="46">
        <v>9429518</v>
      </c>
      <c r="S32" s="47">
        <v>2394274</v>
      </c>
      <c r="T32" s="53">
        <f t="shared" si="16"/>
        <v>25.391266022292974</v>
      </c>
      <c r="U32" s="46">
        <v>9356587</v>
      </c>
      <c r="V32" s="47">
        <v>2423562</v>
      </c>
      <c r="W32" s="53">
        <f t="shared" si="17"/>
        <v>25.90220130481339</v>
      </c>
      <c r="X32" s="46">
        <v>9367719</v>
      </c>
      <c r="Y32" s="47">
        <v>2849755</v>
      </c>
      <c r="Z32" s="53">
        <f t="shared" si="18"/>
        <v>30.42101284208034</v>
      </c>
      <c r="AA32" s="46">
        <v>9250380</v>
      </c>
      <c r="AB32" s="47">
        <v>2926890</v>
      </c>
      <c r="AC32" s="53">
        <f t="shared" si="19"/>
        <v>31.640754217664572</v>
      </c>
      <c r="AD32" s="46">
        <v>9281515</v>
      </c>
      <c r="AE32" s="47">
        <v>2895699</v>
      </c>
      <c r="AF32" s="53">
        <f t="shared" si="20"/>
        <v>31.198559717890884</v>
      </c>
      <c r="AG32" s="46">
        <v>9438538</v>
      </c>
      <c r="AH32" s="47">
        <v>2633905</v>
      </c>
      <c r="AI32" s="53">
        <f t="shared" si="21"/>
        <v>27.90585787756536</v>
      </c>
      <c r="AJ32" s="72">
        <v>9908229</v>
      </c>
      <c r="AK32" s="47">
        <v>2684779</v>
      </c>
      <c r="AL32" s="76">
        <v>27.7</v>
      </c>
      <c r="AM32" s="72">
        <v>9908229</v>
      </c>
      <c r="AN32" s="47">
        <v>2928152</v>
      </c>
      <c r="AO32" s="53">
        <v>29.6</v>
      </c>
      <c r="AP32" s="72">
        <v>10072017</v>
      </c>
      <c r="AQ32" s="47">
        <v>2977246</v>
      </c>
      <c r="AR32" s="53">
        <v>29.6</v>
      </c>
    </row>
    <row r="33" spans="2:5" ht="15">
      <c r="B33" s="9"/>
      <c r="C33" s="4"/>
      <c r="D33" s="5"/>
      <c r="E33" s="6"/>
    </row>
    <row r="34" spans="2:5" ht="15">
      <c r="B34" s="2" t="s">
        <v>11</v>
      </c>
      <c r="C34" s="7"/>
      <c r="D34" s="7"/>
      <c r="E34" s="8"/>
    </row>
    <row r="35" spans="2:23" ht="15">
      <c r="B35" s="43" t="s">
        <v>27</v>
      </c>
      <c r="C35" s="43"/>
      <c r="D35" s="43"/>
      <c r="E35" s="43"/>
      <c r="F35" s="44"/>
      <c r="G35" s="44"/>
      <c r="H35" s="44"/>
      <c r="I35" s="44"/>
      <c r="J35" s="44"/>
      <c r="K35" s="44"/>
      <c r="L35" s="44"/>
      <c r="M35" s="44"/>
      <c r="N35" s="44"/>
      <c r="O35" s="44"/>
      <c r="P35" s="44"/>
      <c r="Q35" s="44"/>
      <c r="R35" s="44"/>
      <c r="S35" s="44"/>
      <c r="T35" s="44"/>
      <c r="U35" s="44"/>
      <c r="V35" s="44"/>
      <c r="W35" s="44"/>
    </row>
    <row r="36" spans="2:23" ht="24" customHeight="1">
      <c r="B36" s="86" t="s">
        <v>13</v>
      </c>
      <c r="C36" s="86"/>
      <c r="D36" s="86"/>
      <c r="E36" s="86"/>
      <c r="F36" s="86"/>
      <c r="G36" s="86"/>
      <c r="H36" s="86"/>
      <c r="I36" s="86"/>
      <c r="J36" s="86"/>
      <c r="K36" s="86"/>
      <c r="L36" s="86"/>
      <c r="M36" s="86"/>
      <c r="N36" s="86"/>
      <c r="O36" s="86"/>
      <c r="P36" s="86"/>
      <c r="Q36" s="86"/>
      <c r="R36" s="86"/>
      <c r="S36" s="86"/>
      <c r="T36" s="86"/>
      <c r="U36" s="86"/>
      <c r="V36" s="86"/>
      <c r="W36" s="86"/>
    </row>
    <row r="37" spans="2:5" ht="18.75" customHeight="1">
      <c r="B37" s="87" t="s">
        <v>9</v>
      </c>
      <c r="C37" s="87"/>
      <c r="D37" s="87"/>
      <c r="E37" s="87"/>
    </row>
    <row r="38" spans="2:28" ht="72.75" customHeight="1">
      <c r="B38" s="86" t="s">
        <v>12</v>
      </c>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row>
    <row r="40" spans="2:28" ht="15">
      <c r="B40" s="86" t="s">
        <v>28</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row>
    <row r="41" spans="2:3" ht="15">
      <c r="B41" s="3"/>
      <c r="C41" s="3"/>
    </row>
  </sheetData>
  <sheetProtection/>
  <mergeCells count="41">
    <mergeCell ref="AJ23:AL23"/>
    <mergeCell ref="AM23:AO23"/>
    <mergeCell ref="AG8:AI8"/>
    <mergeCell ref="AG23:AI23"/>
    <mergeCell ref="H6:AC6"/>
    <mergeCell ref="B23:B24"/>
    <mergeCell ref="X23:Z23"/>
    <mergeCell ref="AA23:AC23"/>
    <mergeCell ref="R8:T8"/>
    <mergeCell ref="C8:E8"/>
    <mergeCell ref="B6:E6"/>
    <mergeCell ref="B36:W36"/>
    <mergeCell ref="U8:W8"/>
    <mergeCell ref="B40:AB40"/>
    <mergeCell ref="C23:E23"/>
    <mergeCell ref="F23:H23"/>
    <mergeCell ref="I23:K23"/>
    <mergeCell ref="L23:N23"/>
    <mergeCell ref="O23:Q23"/>
    <mergeCell ref="B37:E37"/>
    <mergeCell ref="B20:W20"/>
    <mergeCell ref="B21:E21"/>
    <mergeCell ref="B8:B9"/>
    <mergeCell ref="B5:W5"/>
    <mergeCell ref="B2:W2"/>
    <mergeCell ref="B3:W3"/>
    <mergeCell ref="B38:AB38"/>
    <mergeCell ref="X8:Z8"/>
    <mergeCell ref="AA8:AC8"/>
    <mergeCell ref="R23:T23"/>
    <mergeCell ref="U23:W23"/>
    <mergeCell ref="AP8:AR8"/>
    <mergeCell ref="AP23:AR23"/>
    <mergeCell ref="L8:N8"/>
    <mergeCell ref="F8:H8"/>
    <mergeCell ref="I8:K8"/>
    <mergeCell ref="O8:Q8"/>
    <mergeCell ref="AD8:AF8"/>
    <mergeCell ref="AD23:AF23"/>
    <mergeCell ref="AJ8:AL8"/>
    <mergeCell ref="AM8:AO8"/>
  </mergeCells>
  <printOptions horizontalCentered="1"/>
  <pageMargins left="0.5118110236220472" right="0.5905511811023623" top="0.7480314960629921" bottom="0.7480314960629921" header="0.31496062992125984" footer="0.31496062992125984"/>
  <pageSetup fitToHeight="1" fitToWidth="1" horizontalDpi="300" verticalDpi="300" orientation="landscape" paperSize="8"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 Beccaria</dc:creator>
  <cp:keywords/>
  <dc:description/>
  <cp:lastModifiedBy>Georg Pietruschka</cp:lastModifiedBy>
  <cp:lastPrinted>2023-11-14T11:44:05Z</cp:lastPrinted>
  <dcterms:created xsi:type="dcterms:W3CDTF">2017-05-09T14:48:46Z</dcterms:created>
  <dcterms:modified xsi:type="dcterms:W3CDTF">2023-11-14T11:44:45Z</dcterms:modified>
  <cp:category/>
  <cp:version/>
  <cp:contentType/>
  <cp:contentStatus/>
</cp:coreProperties>
</file>