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300" windowHeight="11370" activeTab="0"/>
  </bookViews>
  <sheets>
    <sheet name="2010-2019" sheetId="1" r:id="rId1"/>
  </sheets>
  <definedNames/>
  <calcPr fullCalcOnLoad="1"/>
</workbook>
</file>

<file path=xl/sharedStrings.xml><?xml version="1.0" encoding="utf-8"?>
<sst xmlns="http://schemas.openxmlformats.org/spreadsheetml/2006/main" count="117" uniqueCount="37">
  <si>
    <t>Partos</t>
  </si>
  <si>
    <t>-</t>
  </si>
  <si>
    <t>Esteban Echeverría</t>
  </si>
  <si>
    <t>Ezeiza</t>
  </si>
  <si>
    <t>Florencio Varela</t>
  </si>
  <si>
    <t>General San Martín</t>
  </si>
  <si>
    <t>Hurlingham</t>
  </si>
  <si>
    <t>José C. Paz</t>
  </si>
  <si>
    <t>La Matanza</t>
  </si>
  <si>
    <t>Lanús</t>
  </si>
  <si>
    <t>Malvinas Argentinas</t>
  </si>
  <si>
    <t>Merlo</t>
  </si>
  <si>
    <t>Morón</t>
  </si>
  <si>
    <t>Quilmes</t>
  </si>
  <si>
    <t>San Fernando</t>
  </si>
  <si>
    <t>San Isidro</t>
  </si>
  <si>
    <t>San Miguel</t>
  </si>
  <si>
    <t>Tigre</t>
  </si>
  <si>
    <t>Vicente López</t>
  </si>
  <si>
    <t>Total Provincia</t>
  </si>
  <si>
    <t>Avellaneda</t>
  </si>
  <si>
    <t>Berazategui</t>
  </si>
  <si>
    <t>Almirante Brown</t>
  </si>
  <si>
    <t>Total de partos, cesáreas y su relación porcentual en establecimientos del subsector oficial, por partido</t>
  </si>
  <si>
    <t>Lomas de Zamora</t>
  </si>
  <si>
    <t>Tres de Febrero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</si>
  <si>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Elaboracion propia en base a datos de Dirección de Información Sistematizada del Departamento Estadísticas de Servicios de Salud de la Provincia de Buenos Aires.</t>
    </r>
  </si>
  <si>
    <t>%</t>
  </si>
  <si>
    <t>Cesáreas</t>
  </si>
  <si>
    <t>Partido</t>
  </si>
  <si>
    <t>Moreno</t>
  </si>
  <si>
    <t>Nota:</t>
  </si>
  <si>
    <t>Ituzaingó</t>
  </si>
  <si>
    <t>(1) El partido de Ituzaingó no cuenta con hospitales (ni municipales, ni provinciales, ni nacionales)</t>
  </si>
  <si>
    <t>http://www.ms.gba.gov.ar/sitios/infoensalud/estadistica/</t>
  </si>
  <si>
    <t>Total 24 partidos del conurbano bonaerense</t>
  </si>
  <si>
    <t>24 partidos del conurbano bonaerense y Provincia de Buenos Aires. Años 2010-2022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</si>
</sst>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.00\ _€_-;\-* #,##0.00\ _€_-;_-* &quot;-&quot;??\ _€_-;_-@_-"/>
    <numFmt numFmtId="179" formatCode="0.0"/>
    <numFmt numFmtId="180" formatCode="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</numFmts>
  <fonts count="54">
    <font>
      <sz val="11"/>
      <color rgb="FF000000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u val="single"/>
      <sz val="9"/>
      <color indexed="12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u val="single"/>
      <sz val="9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3" fontId="4" fillId="34" borderId="11" xfId="49" applyNumberFormat="1" applyFont="1" applyFill="1" applyBorder="1" applyAlignment="1">
      <alignment horizontal="right" vertical="center"/>
    </xf>
    <xf numFmtId="3" fontId="4" fillId="34" borderId="0" xfId="49" applyNumberFormat="1" applyFont="1" applyFill="1" applyBorder="1" applyAlignment="1">
      <alignment horizontal="right" vertical="center"/>
    </xf>
    <xf numFmtId="179" fontId="4" fillId="34" borderId="12" xfId="49" applyNumberFormat="1" applyFont="1" applyFill="1" applyBorder="1" applyAlignment="1">
      <alignment horizontal="right" vertical="center"/>
    </xf>
    <xf numFmtId="179" fontId="4" fillId="34" borderId="0" xfId="49" applyNumberFormat="1" applyFont="1" applyFill="1" applyBorder="1" applyAlignment="1">
      <alignment horizontal="right" vertical="center"/>
    </xf>
    <xf numFmtId="179" fontId="0" fillId="33" borderId="0" xfId="0" applyNumberFormat="1" applyFont="1" applyFill="1" applyBorder="1" applyAlignment="1">
      <alignment/>
    </xf>
    <xf numFmtId="179" fontId="4" fillId="34" borderId="12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0" fontId="49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9" fontId="1" fillId="0" borderId="12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4" fillId="0" borderId="11" xfId="49" applyNumberFormat="1" applyFont="1" applyFill="1" applyBorder="1" applyAlignment="1">
      <alignment horizontal="right" vertical="center"/>
    </xf>
    <xf numFmtId="3" fontId="4" fillId="0" borderId="0" xfId="49" applyNumberFormat="1" applyFont="1" applyFill="1" applyBorder="1" applyAlignment="1">
      <alignment horizontal="right" vertical="center"/>
    </xf>
    <xf numFmtId="179" fontId="4" fillId="0" borderId="12" xfId="49" applyNumberFormat="1" applyFont="1" applyFill="1" applyBorder="1" applyAlignment="1">
      <alignment horizontal="right" vertical="center"/>
    </xf>
    <xf numFmtId="179" fontId="4" fillId="0" borderId="0" xfId="49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179" fontId="4" fillId="0" borderId="12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3" fontId="4" fillId="34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vertical="center"/>
    </xf>
    <xf numFmtId="179" fontId="4" fillId="34" borderId="16" xfId="0" applyNumberFormat="1" applyFont="1" applyFill="1" applyBorder="1" applyAlignment="1">
      <alignment horizontal="right" vertical="center"/>
    </xf>
    <xf numFmtId="3" fontId="4" fillId="34" borderId="14" xfId="49" applyNumberFormat="1" applyFont="1" applyFill="1" applyBorder="1" applyAlignment="1">
      <alignment horizontal="right" vertical="center"/>
    </xf>
    <xf numFmtId="3" fontId="4" fillId="34" borderId="15" xfId="49" applyNumberFormat="1" applyFont="1" applyFill="1" applyBorder="1" applyAlignment="1">
      <alignment horizontal="right" vertical="center"/>
    </xf>
    <xf numFmtId="179" fontId="4" fillId="34" borderId="16" xfId="49" applyNumberFormat="1" applyFont="1" applyFill="1" applyBorder="1" applyAlignment="1">
      <alignment horizontal="right" vertical="center"/>
    </xf>
    <xf numFmtId="179" fontId="4" fillId="34" borderId="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/>
    </xf>
    <xf numFmtId="1" fontId="4" fillId="34" borderId="12" xfId="0" applyNumberFormat="1" applyFont="1" applyFill="1" applyBorder="1" applyAlignment="1">
      <alignment horizontal="right" vertical="center"/>
    </xf>
    <xf numFmtId="1" fontId="4" fillId="34" borderId="11" xfId="0" applyNumberFormat="1" applyFont="1" applyFill="1" applyBorder="1" applyAlignment="1">
      <alignment horizontal="right" vertical="center"/>
    </xf>
    <xf numFmtId="1" fontId="4" fillId="34" borderId="0" xfId="0" applyNumberFormat="1" applyFont="1" applyFill="1" applyBorder="1" applyAlignment="1">
      <alignment horizontal="right" vertical="center"/>
    </xf>
    <xf numFmtId="179" fontId="4" fillId="34" borderId="11" xfId="0" applyNumberFormat="1" applyFont="1" applyFill="1" applyBorder="1" applyAlignment="1">
      <alignment horizontal="right" vertical="center"/>
    </xf>
    <xf numFmtId="3" fontId="48" fillId="34" borderId="11" xfId="0" applyNumberFormat="1" applyFont="1" applyFill="1" applyBorder="1" applyAlignment="1">
      <alignment horizontal="right" vertical="center"/>
    </xf>
    <xf numFmtId="3" fontId="48" fillId="34" borderId="0" xfId="0" applyNumberFormat="1" applyFont="1" applyFill="1" applyBorder="1" applyAlignment="1">
      <alignment horizontal="right" vertical="center"/>
    </xf>
    <xf numFmtId="179" fontId="25" fillId="34" borderId="12" xfId="0" applyNumberFormat="1" applyFont="1" applyFill="1" applyBorder="1" applyAlignment="1">
      <alignment horizontal="right" vertical="center"/>
    </xf>
    <xf numFmtId="3" fontId="25" fillId="34" borderId="11" xfId="0" applyNumberFormat="1" applyFont="1" applyFill="1" applyBorder="1" applyAlignment="1">
      <alignment horizontal="right" vertical="center"/>
    </xf>
    <xf numFmtId="3" fontId="25" fillId="34" borderId="0" xfId="0" applyNumberFormat="1" applyFont="1" applyFill="1" applyBorder="1" applyAlignment="1">
      <alignment horizontal="right" vertical="center"/>
    </xf>
    <xf numFmtId="3" fontId="22" fillId="34" borderId="11" xfId="0" applyNumberFormat="1" applyFont="1" applyFill="1" applyBorder="1" applyAlignment="1">
      <alignment horizontal="right" vertical="center"/>
    </xf>
    <xf numFmtId="3" fontId="22" fillId="34" borderId="0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/>
    </xf>
    <xf numFmtId="179" fontId="4" fillId="34" borderId="16" xfId="0" applyNumberFormat="1" applyFont="1" applyFill="1" applyBorder="1" applyAlignment="1">
      <alignment/>
    </xf>
    <xf numFmtId="179" fontId="4" fillId="34" borderId="12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/>
    </xf>
    <xf numFmtId="3" fontId="33" fillId="36" borderId="17" xfId="0" applyNumberFormat="1" applyFont="1" applyFill="1" applyBorder="1" applyAlignment="1">
      <alignment horizontal="center" vertical="center"/>
    </xf>
    <xf numFmtId="179" fontId="33" fillId="36" borderId="17" xfId="0" applyNumberFormat="1" applyFont="1" applyFill="1" applyBorder="1" applyAlignment="1">
      <alignment horizontal="center" vertical="center"/>
    </xf>
    <xf numFmtId="3" fontId="33" fillId="36" borderId="18" xfId="0" applyNumberFormat="1" applyFont="1" applyFill="1" applyBorder="1" applyAlignment="1">
      <alignment horizontal="center" vertical="center"/>
    </xf>
    <xf numFmtId="179" fontId="33" fillId="36" borderId="19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4" fillId="34" borderId="11" xfId="0" applyNumberFormat="1" applyFont="1" applyFill="1" applyBorder="1" applyAlignment="1">
      <alignment horizontal="right"/>
    </xf>
    <xf numFmtId="3" fontId="29" fillId="0" borderId="0" xfId="107" applyNumberFormat="1" applyFont="1" applyFill="1" applyBorder="1" applyAlignment="1">
      <alignment horizontal="right" vertical="center"/>
      <protection/>
    </xf>
    <xf numFmtId="3" fontId="29" fillId="0" borderId="0" xfId="109" applyNumberFormat="1" applyFont="1" applyFill="1" applyBorder="1" applyAlignment="1">
      <alignment horizontal="right" vertical="center"/>
      <protection/>
    </xf>
    <xf numFmtId="3" fontId="29" fillId="0" borderId="0" xfId="84" applyNumberFormat="1" applyFont="1" applyFill="1" applyBorder="1" applyAlignment="1">
      <alignment horizontal="right" vertical="center"/>
      <protection/>
    </xf>
    <xf numFmtId="3" fontId="29" fillId="0" borderId="0" xfId="111" applyNumberFormat="1" applyFont="1" applyFill="1" applyBorder="1" applyAlignment="1">
      <alignment horizontal="right" vertical="center"/>
      <protection/>
    </xf>
    <xf numFmtId="3" fontId="29" fillId="0" borderId="0" xfId="86" applyNumberFormat="1" applyFont="1" applyFill="1" applyBorder="1" applyAlignment="1">
      <alignment horizontal="right" vertical="center"/>
      <protection/>
    </xf>
    <xf numFmtId="3" fontId="29" fillId="0" borderId="0" xfId="87" applyNumberFormat="1" applyFont="1" applyFill="1" applyBorder="1" applyAlignment="1">
      <alignment horizontal="right" vertical="center"/>
      <protection/>
    </xf>
    <xf numFmtId="3" fontId="29" fillId="0" borderId="0" xfId="89" applyNumberFormat="1" applyFont="1" applyFill="1" applyBorder="1" applyAlignment="1">
      <alignment horizontal="right" vertical="center"/>
      <protection/>
    </xf>
    <xf numFmtId="3" fontId="29" fillId="0" borderId="0" xfId="91" applyNumberFormat="1" applyFont="1" applyFill="1" applyBorder="1" applyAlignment="1">
      <alignment horizontal="right" vertical="center"/>
      <protection/>
    </xf>
    <xf numFmtId="3" fontId="29" fillId="0" borderId="0" xfId="94" applyNumberFormat="1" applyFont="1" applyFill="1" applyBorder="1" applyAlignment="1">
      <alignment horizontal="right" vertical="center"/>
      <protection/>
    </xf>
    <xf numFmtId="3" fontId="29" fillId="0" borderId="0" xfId="96" applyNumberFormat="1" applyFont="1" applyFill="1" applyBorder="1" applyAlignment="1">
      <alignment horizontal="right" vertical="center"/>
      <protection/>
    </xf>
    <xf numFmtId="3" fontId="29" fillId="0" borderId="0" xfId="98" applyNumberFormat="1" applyFont="1" applyFill="1" applyBorder="1" applyAlignment="1">
      <alignment horizontal="right" vertical="center"/>
      <protection/>
    </xf>
    <xf numFmtId="3" fontId="29" fillId="0" borderId="0" xfId="100" applyNumberFormat="1" applyFont="1" applyFill="1" applyBorder="1" applyAlignment="1">
      <alignment horizontal="right" vertical="center"/>
      <protection/>
    </xf>
    <xf numFmtId="3" fontId="29" fillId="0" borderId="0" xfId="102" applyNumberFormat="1" applyFont="1" applyFill="1" applyBorder="1" applyAlignment="1">
      <alignment horizontal="right" vertical="center"/>
      <protection/>
    </xf>
    <xf numFmtId="3" fontId="29" fillId="34" borderId="0" xfId="93" applyNumberFormat="1" applyFont="1" applyFill="1" applyBorder="1" applyAlignment="1">
      <alignment horizontal="right" vertical="center"/>
      <protection/>
    </xf>
    <xf numFmtId="3" fontId="29" fillId="34" borderId="0" xfId="108" applyNumberFormat="1" applyFont="1" applyFill="1" applyBorder="1" applyAlignment="1">
      <alignment horizontal="right" vertical="center"/>
      <protection/>
    </xf>
    <xf numFmtId="3" fontId="29" fillId="34" borderId="0" xfId="110" applyNumberFormat="1" applyFont="1" applyFill="1" applyBorder="1" applyAlignment="1">
      <alignment horizontal="right" vertical="center"/>
      <protection/>
    </xf>
    <xf numFmtId="3" fontId="29" fillId="34" borderId="0" xfId="85" applyNumberFormat="1" applyFont="1" applyFill="1" applyBorder="1" applyAlignment="1">
      <alignment horizontal="right" vertical="center"/>
      <protection/>
    </xf>
    <xf numFmtId="3" fontId="29" fillId="34" borderId="0" xfId="88" applyNumberFormat="1" applyFont="1" applyFill="1" applyBorder="1" applyAlignment="1">
      <alignment horizontal="right" vertical="center"/>
      <protection/>
    </xf>
    <xf numFmtId="3" fontId="29" fillId="34" borderId="0" xfId="90" applyNumberFormat="1" applyFont="1" applyFill="1" applyBorder="1" applyAlignment="1">
      <alignment horizontal="right" vertical="center"/>
      <protection/>
    </xf>
    <xf numFmtId="3" fontId="29" fillId="34" borderId="0" xfId="92" applyNumberFormat="1" applyFont="1" applyFill="1" applyBorder="1" applyAlignment="1">
      <alignment horizontal="right" vertical="center"/>
      <protection/>
    </xf>
    <xf numFmtId="3" fontId="29" fillId="34" borderId="0" xfId="95" applyNumberFormat="1" applyFont="1" applyFill="1" applyBorder="1" applyAlignment="1">
      <alignment horizontal="right" vertical="center"/>
      <protection/>
    </xf>
    <xf numFmtId="3" fontId="29" fillId="34" borderId="0" xfId="97" applyNumberFormat="1" applyFont="1" applyFill="1" applyBorder="1" applyAlignment="1">
      <alignment horizontal="right" vertical="center"/>
      <protection/>
    </xf>
    <xf numFmtId="3" fontId="29" fillId="34" borderId="0" xfId="99" applyNumberFormat="1" applyFont="1" applyFill="1" applyBorder="1" applyAlignment="1">
      <alignment horizontal="right" vertical="center"/>
      <protection/>
    </xf>
    <xf numFmtId="3" fontId="29" fillId="34" borderId="0" xfId="101" applyNumberFormat="1" applyFont="1" applyFill="1" applyBorder="1" applyAlignment="1">
      <alignment horizontal="right" vertical="center"/>
      <protection/>
    </xf>
    <xf numFmtId="3" fontId="47" fillId="0" borderId="17" xfId="103" applyNumberFormat="1" applyFont="1" applyBorder="1" applyAlignment="1">
      <alignment horizontal="right" vertical="center"/>
      <protection/>
    </xf>
    <xf numFmtId="179" fontId="29" fillId="34" borderId="12" xfId="125" applyNumberFormat="1" applyFont="1" applyFill="1" applyBorder="1" applyAlignment="1">
      <alignment horizontal="right" vertical="center"/>
    </xf>
    <xf numFmtId="179" fontId="29" fillId="0" borderId="12" xfId="138" applyNumberFormat="1" applyFont="1" applyFill="1" applyBorder="1" applyAlignment="1">
      <alignment horizontal="right" vertical="center"/>
    </xf>
    <xf numFmtId="179" fontId="29" fillId="34" borderId="12" xfId="139" applyNumberFormat="1" applyFont="1" applyFill="1" applyBorder="1" applyAlignment="1">
      <alignment horizontal="right" vertical="center"/>
    </xf>
    <xf numFmtId="179" fontId="29" fillId="0" borderId="12" xfId="140" applyNumberFormat="1" applyFont="1" applyFill="1" applyBorder="1" applyAlignment="1">
      <alignment horizontal="right" vertical="center"/>
    </xf>
    <xf numFmtId="179" fontId="29" fillId="34" borderId="12" xfId="141" applyNumberFormat="1" applyFont="1" applyFill="1" applyBorder="1" applyAlignment="1">
      <alignment horizontal="right" vertical="center"/>
    </xf>
    <xf numFmtId="179" fontId="29" fillId="0" borderId="12" xfId="115" applyNumberFormat="1" applyFont="1" applyFill="1" applyBorder="1" applyAlignment="1">
      <alignment horizontal="right" vertical="center"/>
    </xf>
    <xf numFmtId="179" fontId="29" fillId="34" borderId="12" xfId="117" applyNumberFormat="1" applyFont="1" applyFill="1" applyBorder="1" applyAlignment="1">
      <alignment horizontal="right" vertical="center"/>
    </xf>
    <xf numFmtId="179" fontId="29" fillId="0" borderId="12" xfId="118" applyNumberFormat="1" applyFont="1" applyFill="1" applyBorder="1" applyAlignment="1">
      <alignment horizontal="right" vertical="center"/>
    </xf>
    <xf numFmtId="179" fontId="29" fillId="0" borderId="12" xfId="119" applyNumberFormat="1" applyFont="1" applyFill="1" applyBorder="1" applyAlignment="1">
      <alignment horizontal="right" vertical="center"/>
    </xf>
    <xf numFmtId="179" fontId="29" fillId="34" borderId="12" xfId="120" applyNumberFormat="1" applyFont="1" applyFill="1" applyBorder="1" applyAlignment="1">
      <alignment horizontal="right" vertical="center"/>
    </xf>
    <xf numFmtId="179" fontId="29" fillId="0" borderId="12" xfId="121" applyNumberFormat="1" applyFont="1" applyFill="1" applyBorder="1" applyAlignment="1">
      <alignment horizontal="right" vertical="center"/>
    </xf>
    <xf numFmtId="179" fontId="29" fillId="34" borderId="12" xfId="122" applyNumberFormat="1" applyFont="1" applyFill="1" applyBorder="1" applyAlignment="1">
      <alignment horizontal="right" vertical="center"/>
    </xf>
    <xf numFmtId="179" fontId="29" fillId="0" borderId="12" xfId="123" applyNumberFormat="1" applyFont="1" applyFill="1" applyBorder="1" applyAlignment="1">
      <alignment horizontal="right" vertical="center"/>
    </xf>
    <xf numFmtId="179" fontId="29" fillId="34" borderId="12" xfId="124" applyNumberFormat="1" applyFont="1" applyFill="1" applyBorder="1" applyAlignment="1">
      <alignment horizontal="right" vertical="center"/>
    </xf>
    <xf numFmtId="179" fontId="29" fillId="0" borderId="12" xfId="126" applyNumberFormat="1" applyFont="1" applyFill="1" applyBorder="1" applyAlignment="1">
      <alignment horizontal="right" vertical="center"/>
    </xf>
    <xf numFmtId="179" fontId="29" fillId="34" borderId="12" xfId="127" applyNumberFormat="1" applyFont="1" applyFill="1" applyBorder="1" applyAlignment="1">
      <alignment horizontal="right" vertical="center"/>
    </xf>
    <xf numFmtId="179" fontId="29" fillId="0" borderId="12" xfId="128" applyNumberFormat="1" applyFont="1" applyFill="1" applyBorder="1" applyAlignment="1">
      <alignment horizontal="right" vertical="center"/>
    </xf>
    <xf numFmtId="179" fontId="29" fillId="34" borderId="12" xfId="129" applyNumberFormat="1" applyFont="1" applyFill="1" applyBorder="1" applyAlignment="1">
      <alignment horizontal="right" vertical="center"/>
    </xf>
    <xf numFmtId="179" fontId="29" fillId="0" borderId="12" xfId="130" applyNumberFormat="1" applyFont="1" applyFill="1" applyBorder="1" applyAlignment="1">
      <alignment horizontal="right" vertical="center"/>
    </xf>
    <xf numFmtId="179" fontId="29" fillId="34" borderId="12" xfId="131" applyNumberFormat="1" applyFont="1" applyFill="1" applyBorder="1" applyAlignment="1">
      <alignment horizontal="right" vertical="center"/>
    </xf>
    <xf numFmtId="179" fontId="29" fillId="0" borderId="12" xfId="132" applyNumberFormat="1" applyFont="1" applyFill="1" applyBorder="1" applyAlignment="1">
      <alignment horizontal="right" vertical="center"/>
    </xf>
    <xf numFmtId="179" fontId="29" fillId="34" borderId="12" xfId="133" applyNumberFormat="1" applyFont="1" applyFill="1" applyBorder="1" applyAlignment="1">
      <alignment horizontal="right" vertical="center"/>
    </xf>
    <xf numFmtId="179" fontId="29" fillId="0" borderId="12" xfId="134" applyNumberFormat="1" applyFont="1" applyFill="1" applyBorder="1" applyAlignment="1">
      <alignment horizontal="right" vertical="center"/>
    </xf>
    <xf numFmtId="0" fontId="53" fillId="0" borderId="0" xfId="46" applyFont="1" applyAlignment="1" applyProtection="1">
      <alignment/>
      <protection/>
    </xf>
    <xf numFmtId="0" fontId="51" fillId="33" borderId="0" xfId="0" applyFont="1" applyFill="1" applyBorder="1" applyAlignment="1">
      <alignment/>
    </xf>
    <xf numFmtId="0" fontId="48" fillId="35" borderId="17" xfId="0" applyFont="1" applyFill="1" applyBorder="1" applyAlignment="1">
      <alignment/>
    </xf>
    <xf numFmtId="0" fontId="48" fillId="34" borderId="10" xfId="0" applyFont="1" applyFill="1" applyBorder="1" applyAlignment="1">
      <alignment wrapText="1"/>
    </xf>
    <xf numFmtId="179" fontId="0" fillId="34" borderId="12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3" fontId="48" fillId="0" borderId="18" xfId="0" applyNumberFormat="1" applyFont="1" applyFill="1" applyBorder="1" applyAlignment="1">
      <alignment horizontal="right" vertical="center"/>
    </xf>
    <xf numFmtId="3" fontId="48" fillId="0" borderId="17" xfId="0" applyNumberFormat="1" applyFont="1" applyFill="1" applyBorder="1" applyAlignment="1">
      <alignment horizontal="right" vertical="center"/>
    </xf>
    <xf numFmtId="179" fontId="48" fillId="0" borderId="19" xfId="0" applyNumberFormat="1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3" fontId="22" fillId="0" borderId="17" xfId="0" applyNumberFormat="1" applyFont="1" applyFill="1" applyBorder="1" applyAlignment="1">
      <alignment horizontal="right" vertical="center"/>
    </xf>
    <xf numFmtId="179" fontId="22" fillId="0" borderId="19" xfId="0" applyNumberFormat="1" applyFont="1" applyFill="1" applyBorder="1" applyAlignment="1">
      <alignment horizontal="right" vertical="center"/>
    </xf>
    <xf numFmtId="180" fontId="48" fillId="34" borderId="12" xfId="0" applyNumberFormat="1" applyFont="1" applyFill="1" applyBorder="1" applyAlignment="1">
      <alignment horizontal="right" vertical="center"/>
    </xf>
    <xf numFmtId="3" fontId="48" fillId="33" borderId="18" xfId="0" applyNumberFormat="1" applyFont="1" applyFill="1" applyBorder="1" applyAlignment="1">
      <alignment horizontal="right" vertical="center"/>
    </xf>
    <xf numFmtId="3" fontId="48" fillId="33" borderId="17" xfId="0" applyNumberFormat="1" applyFont="1" applyFill="1" applyBorder="1" applyAlignment="1">
      <alignment horizontal="right" vertical="center"/>
    </xf>
    <xf numFmtId="179" fontId="48" fillId="33" borderId="19" xfId="0" applyNumberFormat="1" applyFont="1" applyFill="1" applyBorder="1" applyAlignment="1">
      <alignment horizontal="right" vertical="center"/>
    </xf>
    <xf numFmtId="180" fontId="48" fillId="0" borderId="19" xfId="0" applyNumberFormat="1" applyFont="1" applyFill="1" applyBorder="1" applyAlignment="1">
      <alignment horizontal="right" vertical="center"/>
    </xf>
    <xf numFmtId="1" fontId="33" fillId="36" borderId="14" xfId="0" applyNumberFormat="1" applyFont="1" applyFill="1" applyBorder="1" applyAlignment="1">
      <alignment horizontal="center"/>
    </xf>
    <xf numFmtId="1" fontId="33" fillId="36" borderId="15" xfId="0" applyNumberFormat="1" applyFont="1" applyFill="1" applyBorder="1" applyAlignment="1">
      <alignment horizontal="center"/>
    </xf>
    <xf numFmtId="1" fontId="33" fillId="36" borderId="16" xfId="0" applyNumberFormat="1" applyFont="1" applyFill="1" applyBorder="1" applyAlignment="1">
      <alignment horizontal="center"/>
    </xf>
    <xf numFmtId="1" fontId="33" fillId="36" borderId="15" xfId="0" applyNumberFormat="1" applyFont="1" applyFill="1" applyBorder="1" applyAlignment="1">
      <alignment horizontal="center" vertical="center"/>
    </xf>
    <xf numFmtId="1" fontId="33" fillId="36" borderId="14" xfId="0" applyNumberFormat="1" applyFont="1" applyFill="1" applyBorder="1" applyAlignment="1">
      <alignment horizontal="center" vertical="center"/>
    </xf>
    <xf numFmtId="1" fontId="33" fillId="36" borderId="16" xfId="0" applyNumberFormat="1" applyFont="1" applyFill="1" applyBorder="1" applyAlignment="1">
      <alignment horizontal="center" vertical="center"/>
    </xf>
    <xf numFmtId="0" fontId="33" fillId="36" borderId="15" xfId="0" applyFont="1" applyFill="1" applyBorder="1" applyAlignment="1">
      <alignment horizontal="center"/>
    </xf>
    <xf numFmtId="0" fontId="48" fillId="35" borderId="17" xfId="0" applyFont="1" applyFill="1" applyBorder="1" applyAlignment="1">
      <alignment horizontal="center"/>
    </xf>
    <xf numFmtId="0" fontId="33" fillId="36" borderId="20" xfId="0" applyFont="1" applyFill="1" applyBorder="1" applyAlignment="1">
      <alignment horizontal="center" vertical="center" wrapText="1"/>
    </xf>
    <xf numFmtId="0" fontId="33" fillId="36" borderId="13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</cellXfs>
  <cellStyles count="13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19" xfId="60"/>
    <cellStyle name="Millares 2" xfId="61"/>
    <cellStyle name="Millares 20" xfId="62"/>
    <cellStyle name="Millares 21" xfId="63"/>
    <cellStyle name="Millares 22" xfId="64"/>
    <cellStyle name="Millares 23" xfId="65"/>
    <cellStyle name="Millares 24" xfId="66"/>
    <cellStyle name="Millares 25" xfId="67"/>
    <cellStyle name="Millares 26" xfId="68"/>
    <cellStyle name="Millares 27" xfId="69"/>
    <cellStyle name="Millares 28" xfId="70"/>
    <cellStyle name="Millares 29" xfId="71"/>
    <cellStyle name="Millares 3" xfId="72"/>
    <cellStyle name="Millares 30" xfId="73"/>
    <cellStyle name="Millares 4" xfId="74"/>
    <cellStyle name="Millares 5" xfId="75"/>
    <cellStyle name="Millares 6" xfId="76"/>
    <cellStyle name="Millares 7" xfId="77"/>
    <cellStyle name="Millares 8" xfId="78"/>
    <cellStyle name="Millares 9" xfId="79"/>
    <cellStyle name="Currency" xfId="80"/>
    <cellStyle name="Currency [0]" xfId="81"/>
    <cellStyle name="Neutral" xfId="82"/>
    <cellStyle name="Normal 10" xfId="83"/>
    <cellStyle name="Normal 11" xfId="84"/>
    <cellStyle name="Normal 12" xfId="85"/>
    <cellStyle name="Normal 13" xfId="86"/>
    <cellStyle name="Normal 14" xfId="87"/>
    <cellStyle name="Normal 15" xfId="88"/>
    <cellStyle name="Normal 16" xfId="89"/>
    <cellStyle name="Normal 17" xfId="90"/>
    <cellStyle name="Normal 18" xfId="91"/>
    <cellStyle name="Normal 19" xfId="92"/>
    <cellStyle name="Normal 2" xfId="93"/>
    <cellStyle name="Normal 20" xfId="94"/>
    <cellStyle name="Normal 21" xfId="95"/>
    <cellStyle name="Normal 22" xfId="96"/>
    <cellStyle name="Normal 23" xfId="97"/>
    <cellStyle name="Normal 24" xfId="98"/>
    <cellStyle name="Normal 25" xfId="99"/>
    <cellStyle name="Normal 26" xfId="100"/>
    <cellStyle name="Normal 27" xfId="101"/>
    <cellStyle name="Normal 28" xfId="102"/>
    <cellStyle name="Normal 29" xfId="103"/>
    <cellStyle name="Normal 3" xfId="104"/>
    <cellStyle name="Normal 30" xfId="105"/>
    <cellStyle name="Normal 4" xfId="106"/>
    <cellStyle name="Normal 5" xfId="107"/>
    <cellStyle name="Normal 6" xfId="108"/>
    <cellStyle name="Normal 7" xfId="109"/>
    <cellStyle name="Normal 8" xfId="110"/>
    <cellStyle name="Normal 9" xfId="111"/>
    <cellStyle name="Notas" xfId="112"/>
    <cellStyle name="Percent" xfId="113"/>
    <cellStyle name="Porcentaje 2" xfId="114"/>
    <cellStyle name="Porcentual 10" xfId="115"/>
    <cellStyle name="Porcentual 11" xfId="116"/>
    <cellStyle name="Porcentual 12" xfId="117"/>
    <cellStyle name="Porcentual 13" xfId="118"/>
    <cellStyle name="Porcentual 14" xfId="119"/>
    <cellStyle name="Porcentual 15" xfId="120"/>
    <cellStyle name="Porcentual 16" xfId="121"/>
    <cellStyle name="Porcentual 17" xfId="122"/>
    <cellStyle name="Porcentual 18" xfId="123"/>
    <cellStyle name="Porcentual 19" xfId="124"/>
    <cellStyle name="Porcentual 2" xfId="125"/>
    <cellStyle name="Porcentual 20" xfId="126"/>
    <cellStyle name="Porcentual 21" xfId="127"/>
    <cellStyle name="Porcentual 22" xfId="128"/>
    <cellStyle name="Porcentual 23" xfId="129"/>
    <cellStyle name="Porcentual 24" xfId="130"/>
    <cellStyle name="Porcentual 25" xfId="131"/>
    <cellStyle name="Porcentual 26" xfId="132"/>
    <cellStyle name="Porcentual 27" xfId="133"/>
    <cellStyle name="Porcentual 28" xfId="134"/>
    <cellStyle name="Porcentual 29" xfId="135"/>
    <cellStyle name="Porcentual 3" xfId="136"/>
    <cellStyle name="Porcentual 4" xfId="137"/>
    <cellStyle name="Porcentual 5" xfId="138"/>
    <cellStyle name="Porcentual 6" xfId="139"/>
    <cellStyle name="Porcentual 7" xfId="140"/>
    <cellStyle name="Porcentual 8" xfId="141"/>
    <cellStyle name="Porcentual 9" xfId="142"/>
    <cellStyle name="Salida" xfId="143"/>
    <cellStyle name="Texto de advertencia" xfId="144"/>
    <cellStyle name="Texto explicativo" xfId="145"/>
    <cellStyle name="Título" xfId="146"/>
    <cellStyle name="Título 2" xfId="147"/>
    <cellStyle name="Título 3" xfId="148"/>
    <cellStyle name="Total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s.gba.gov.ar/sitios/infoensalud/estadistic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O40"/>
  <sheetViews>
    <sheetView showGridLines="0" tabSelected="1" zoomScale="115" zoomScaleNormal="115" workbookViewId="0" topLeftCell="A1">
      <selection activeCell="B4" sqref="B4"/>
    </sheetView>
  </sheetViews>
  <sheetFormatPr defaultColWidth="11.421875" defaultRowHeight="15"/>
  <cols>
    <col min="1" max="1" width="21.57421875" style="1" customWidth="1"/>
    <col min="2" max="2" width="22.8515625" style="1" customWidth="1"/>
    <col min="3" max="26" width="10.7109375" style="1" customWidth="1"/>
    <col min="27" max="27" width="10.00390625" style="1" customWidth="1"/>
    <col min="28" max="28" width="10.7109375" style="1" customWidth="1"/>
    <col min="29" max="29" width="10.140625" style="1" customWidth="1"/>
    <col min="30" max="16384" width="11.421875" style="1" customWidth="1"/>
  </cols>
  <sheetData>
    <row r="2" spans="2:35" s="12" customFormat="1" ht="18" customHeight="1">
      <c r="B2" s="147" t="s">
        <v>23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</row>
    <row r="3" spans="2:35" s="13" customFormat="1" ht="24" customHeight="1">
      <c r="B3" s="148" t="s">
        <v>36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</row>
    <row r="4" ht="24.75" customHeight="1"/>
    <row r="5" spans="2:41" s="2" customFormat="1" ht="4.5" customHeight="1">
      <c r="B5" s="60"/>
      <c r="C5" s="60"/>
      <c r="D5" s="60"/>
      <c r="E5" s="60"/>
      <c r="F5" s="60"/>
      <c r="G5" s="60"/>
      <c r="H5" s="61"/>
      <c r="I5" s="62"/>
      <c r="J5" s="62"/>
      <c r="K5" s="62"/>
      <c r="L5" s="62"/>
      <c r="M5" s="62"/>
      <c r="N5" s="62"/>
      <c r="O5" s="62"/>
      <c r="P5" s="62"/>
      <c r="Q5" s="60"/>
      <c r="R5" s="62"/>
      <c r="S5" s="62"/>
      <c r="T5" s="60"/>
      <c r="U5" s="62"/>
      <c r="V5" s="62"/>
      <c r="W5" s="60"/>
      <c r="X5" s="62"/>
      <c r="Y5" s="62"/>
      <c r="Z5" s="144"/>
      <c r="AA5" s="144"/>
      <c r="AB5" s="144"/>
      <c r="AC5" s="144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</row>
    <row r="6" spans="2:41" ht="18" customHeight="1">
      <c r="B6" s="145" t="s">
        <v>29</v>
      </c>
      <c r="C6" s="143">
        <v>2010</v>
      </c>
      <c r="D6" s="143"/>
      <c r="E6" s="143"/>
      <c r="F6" s="141">
        <v>2011</v>
      </c>
      <c r="G6" s="140"/>
      <c r="H6" s="142"/>
      <c r="I6" s="140">
        <v>2012</v>
      </c>
      <c r="J6" s="140"/>
      <c r="K6" s="140"/>
      <c r="L6" s="141">
        <v>2013</v>
      </c>
      <c r="M6" s="140"/>
      <c r="N6" s="142"/>
      <c r="O6" s="137">
        <v>2014</v>
      </c>
      <c r="P6" s="138"/>
      <c r="Q6" s="139"/>
      <c r="R6" s="137">
        <v>2015</v>
      </c>
      <c r="S6" s="138"/>
      <c r="T6" s="139"/>
      <c r="U6" s="137">
        <v>2016</v>
      </c>
      <c r="V6" s="138"/>
      <c r="W6" s="139"/>
      <c r="X6" s="137">
        <v>2017</v>
      </c>
      <c r="Y6" s="138"/>
      <c r="Z6" s="139"/>
      <c r="AA6" s="137">
        <v>2018</v>
      </c>
      <c r="AB6" s="138"/>
      <c r="AC6" s="139"/>
      <c r="AD6" s="137">
        <v>2019</v>
      </c>
      <c r="AE6" s="138"/>
      <c r="AF6" s="139"/>
      <c r="AG6" s="137">
        <v>2020</v>
      </c>
      <c r="AH6" s="138"/>
      <c r="AI6" s="139"/>
      <c r="AJ6" s="137">
        <v>2021</v>
      </c>
      <c r="AK6" s="138"/>
      <c r="AL6" s="139"/>
      <c r="AM6" s="137">
        <v>2022</v>
      </c>
      <c r="AN6" s="138"/>
      <c r="AO6" s="139"/>
    </row>
    <row r="7" spans="2:41" ht="18" customHeight="1">
      <c r="B7" s="146"/>
      <c r="C7" s="63" t="s">
        <v>0</v>
      </c>
      <c r="D7" s="63" t="s">
        <v>28</v>
      </c>
      <c r="E7" s="64" t="s">
        <v>27</v>
      </c>
      <c r="F7" s="65" t="s">
        <v>0</v>
      </c>
      <c r="G7" s="63" t="s">
        <v>28</v>
      </c>
      <c r="H7" s="66" t="s">
        <v>27</v>
      </c>
      <c r="I7" s="63" t="s">
        <v>0</v>
      </c>
      <c r="J7" s="63" t="s">
        <v>28</v>
      </c>
      <c r="K7" s="64" t="s">
        <v>27</v>
      </c>
      <c r="L7" s="65" t="s">
        <v>0</v>
      </c>
      <c r="M7" s="63" t="s">
        <v>28</v>
      </c>
      <c r="N7" s="66" t="s">
        <v>27</v>
      </c>
      <c r="O7" s="65" t="s">
        <v>0</v>
      </c>
      <c r="P7" s="63" t="s">
        <v>28</v>
      </c>
      <c r="Q7" s="66" t="s">
        <v>27</v>
      </c>
      <c r="R7" s="65" t="s">
        <v>0</v>
      </c>
      <c r="S7" s="63" t="s">
        <v>28</v>
      </c>
      <c r="T7" s="66" t="s">
        <v>27</v>
      </c>
      <c r="U7" s="65" t="s">
        <v>0</v>
      </c>
      <c r="V7" s="63" t="s">
        <v>28</v>
      </c>
      <c r="W7" s="66" t="s">
        <v>27</v>
      </c>
      <c r="X7" s="65" t="s">
        <v>0</v>
      </c>
      <c r="Y7" s="63" t="s">
        <v>28</v>
      </c>
      <c r="Z7" s="66" t="s">
        <v>27</v>
      </c>
      <c r="AA7" s="65" t="s">
        <v>0</v>
      </c>
      <c r="AB7" s="63" t="s">
        <v>28</v>
      </c>
      <c r="AC7" s="66" t="s">
        <v>27</v>
      </c>
      <c r="AD7" s="65" t="s">
        <v>0</v>
      </c>
      <c r="AE7" s="63" t="s">
        <v>28</v>
      </c>
      <c r="AF7" s="66" t="s">
        <v>27</v>
      </c>
      <c r="AG7" s="65" t="s">
        <v>0</v>
      </c>
      <c r="AH7" s="63" t="s">
        <v>28</v>
      </c>
      <c r="AI7" s="66" t="s">
        <v>27</v>
      </c>
      <c r="AJ7" s="65" t="s">
        <v>0</v>
      </c>
      <c r="AK7" s="63" t="s">
        <v>28</v>
      </c>
      <c r="AL7" s="66" t="s">
        <v>27</v>
      </c>
      <c r="AM7" s="65" t="s">
        <v>0</v>
      </c>
      <c r="AN7" s="63" t="s">
        <v>28</v>
      </c>
      <c r="AO7" s="66" t="s">
        <v>27</v>
      </c>
    </row>
    <row r="8" spans="2:41" ht="18" customHeight="1">
      <c r="B8" s="29" t="s">
        <v>22</v>
      </c>
      <c r="C8" s="30">
        <v>4793</v>
      </c>
      <c r="D8" s="31">
        <v>1089</v>
      </c>
      <c r="E8" s="32">
        <v>22.720634258293344</v>
      </c>
      <c r="F8" s="30">
        <v>4576</v>
      </c>
      <c r="G8" s="31">
        <v>1165</v>
      </c>
      <c r="H8" s="32">
        <v>25.458916083916083</v>
      </c>
      <c r="I8" s="33">
        <v>5094</v>
      </c>
      <c r="J8" s="34">
        <v>1389</v>
      </c>
      <c r="K8" s="35">
        <v>27.267373380447584</v>
      </c>
      <c r="L8" s="33">
        <v>5044</v>
      </c>
      <c r="M8" s="34">
        <v>1335</v>
      </c>
      <c r="N8" s="35">
        <v>26.467089611419507</v>
      </c>
      <c r="O8" s="33">
        <v>5413</v>
      </c>
      <c r="P8" s="34">
        <v>1459</v>
      </c>
      <c r="Q8" s="35">
        <v>26.953630149639757</v>
      </c>
      <c r="R8" s="52">
        <v>4677</v>
      </c>
      <c r="S8" s="53">
        <v>1380</v>
      </c>
      <c r="T8" s="50">
        <f aca="true" t="shared" si="0" ref="T8:T33">S8*100/R8</f>
        <v>29.506093649775497</v>
      </c>
      <c r="U8" s="52">
        <v>4265</v>
      </c>
      <c r="V8" s="53">
        <v>1239</v>
      </c>
      <c r="W8" s="50">
        <v>29.050410316529895</v>
      </c>
      <c r="X8" s="52">
        <v>3981</v>
      </c>
      <c r="Y8" s="53">
        <v>1266</v>
      </c>
      <c r="Z8" s="50">
        <f aca="true" t="shared" si="1" ref="Z8:Z31">Y8*100/X8</f>
        <v>31.801055011303692</v>
      </c>
      <c r="AA8" s="83">
        <v>4059</v>
      </c>
      <c r="AB8" s="83">
        <v>1337</v>
      </c>
      <c r="AC8" s="95">
        <v>32.939147573293916</v>
      </c>
      <c r="AD8" s="83">
        <v>2142</v>
      </c>
      <c r="AE8" s="83">
        <v>727</v>
      </c>
      <c r="AF8" s="95">
        <v>33.940242763772176</v>
      </c>
      <c r="AG8" s="83">
        <v>2083</v>
      </c>
      <c r="AH8" s="83">
        <v>748</v>
      </c>
      <c r="AI8" s="95">
        <v>35.90974555928948</v>
      </c>
      <c r="AJ8" s="83">
        <v>2031</v>
      </c>
      <c r="AK8" s="83">
        <v>838</v>
      </c>
      <c r="AL8" s="95">
        <v>41.3391557496361</v>
      </c>
      <c r="AM8" s="83">
        <v>2748</v>
      </c>
      <c r="AN8" s="83">
        <v>1136</v>
      </c>
      <c r="AO8" s="95">
        <v>41.3391557496361</v>
      </c>
    </row>
    <row r="9" spans="2:41" s="8" customFormat="1" ht="18" customHeight="1">
      <c r="B9" s="14" t="s">
        <v>20</v>
      </c>
      <c r="C9" s="15">
        <v>5895</v>
      </c>
      <c r="D9" s="16">
        <v>1605</v>
      </c>
      <c r="E9" s="17">
        <v>27.2264631043257</v>
      </c>
      <c r="F9" s="18">
        <v>5238</v>
      </c>
      <c r="G9" s="19">
        <v>1608</v>
      </c>
      <c r="H9" s="17">
        <v>30.698739977090494</v>
      </c>
      <c r="I9" s="20">
        <v>4732</v>
      </c>
      <c r="J9" s="21">
        <v>1455</v>
      </c>
      <c r="K9" s="22">
        <v>30.748098055790365</v>
      </c>
      <c r="L9" s="20">
        <v>5055</v>
      </c>
      <c r="M9" s="21">
        <v>1721</v>
      </c>
      <c r="N9" s="23">
        <v>34.045499505440155</v>
      </c>
      <c r="O9" s="20">
        <v>5483</v>
      </c>
      <c r="P9" s="21">
        <v>1806</v>
      </c>
      <c r="Q9" s="22">
        <v>32.9381725332847</v>
      </c>
      <c r="R9" s="54">
        <v>5545</v>
      </c>
      <c r="S9" s="55">
        <v>1831</v>
      </c>
      <c r="T9" s="49">
        <f t="shared" si="0"/>
        <v>33.02073940486925</v>
      </c>
      <c r="U9" s="54">
        <v>4400</v>
      </c>
      <c r="V9" s="55">
        <v>1444</v>
      </c>
      <c r="W9" s="49">
        <v>32.81818181818182</v>
      </c>
      <c r="X9" s="54">
        <v>4700</v>
      </c>
      <c r="Y9" s="55">
        <v>1647</v>
      </c>
      <c r="Z9" s="49">
        <f t="shared" si="1"/>
        <v>35.04255319148936</v>
      </c>
      <c r="AA9" s="70">
        <v>4583</v>
      </c>
      <c r="AB9" s="70">
        <v>1554</v>
      </c>
      <c r="AC9" s="96">
        <v>33.907920576041896</v>
      </c>
      <c r="AD9" s="70">
        <v>4350</v>
      </c>
      <c r="AE9" s="70">
        <v>1644</v>
      </c>
      <c r="AF9" s="96">
        <v>37.793103448275865</v>
      </c>
      <c r="AG9" s="70">
        <v>4230</v>
      </c>
      <c r="AH9" s="70">
        <v>1585</v>
      </c>
      <c r="AI9" s="96">
        <v>37.47044917257683</v>
      </c>
      <c r="AJ9" s="70">
        <v>3585</v>
      </c>
      <c r="AK9" s="70">
        <v>1565</v>
      </c>
      <c r="AL9" s="96">
        <v>45.58027660853878</v>
      </c>
      <c r="AM9" s="70">
        <v>3326</v>
      </c>
      <c r="AN9" s="70">
        <v>1516</v>
      </c>
      <c r="AO9" s="96">
        <v>45.58027660853878</v>
      </c>
    </row>
    <row r="10" spans="2:41" s="8" customFormat="1" ht="18" customHeight="1">
      <c r="B10" s="3" t="s">
        <v>21</v>
      </c>
      <c r="C10" s="11">
        <v>3106</v>
      </c>
      <c r="D10" s="11">
        <v>831</v>
      </c>
      <c r="E10" s="36">
        <v>26.754668383773346</v>
      </c>
      <c r="F10" s="10">
        <v>3257</v>
      </c>
      <c r="G10" s="11">
        <v>891</v>
      </c>
      <c r="H10" s="36">
        <v>27.356463002763277</v>
      </c>
      <c r="I10" s="4">
        <v>3424</v>
      </c>
      <c r="J10" s="5">
        <v>1016</v>
      </c>
      <c r="K10" s="7">
        <v>29.672897196261683</v>
      </c>
      <c r="L10" s="4">
        <v>3418</v>
      </c>
      <c r="M10" s="5">
        <v>1006</v>
      </c>
      <c r="N10" s="7">
        <v>29.432416617905208</v>
      </c>
      <c r="O10" s="4">
        <v>3200</v>
      </c>
      <c r="P10" s="5">
        <v>893</v>
      </c>
      <c r="Q10" s="6">
        <v>27.90625</v>
      </c>
      <c r="R10" s="56">
        <v>3312</v>
      </c>
      <c r="S10" s="57">
        <v>927</v>
      </c>
      <c r="T10" s="51">
        <f t="shared" si="0"/>
        <v>27.98913043478261</v>
      </c>
      <c r="U10" s="56">
        <v>3375</v>
      </c>
      <c r="V10" s="57">
        <v>983</v>
      </c>
      <c r="W10" s="51">
        <v>29.125925925925927</v>
      </c>
      <c r="X10" s="56">
        <v>3069</v>
      </c>
      <c r="Y10" s="57">
        <v>1000</v>
      </c>
      <c r="Z10" s="51">
        <f t="shared" si="1"/>
        <v>32.583903551645484</v>
      </c>
      <c r="AA10" s="84">
        <v>3046</v>
      </c>
      <c r="AB10" s="84">
        <v>1025</v>
      </c>
      <c r="AC10" s="97">
        <v>33.65068942875903</v>
      </c>
      <c r="AD10" s="84">
        <v>2359</v>
      </c>
      <c r="AE10" s="84">
        <v>804</v>
      </c>
      <c r="AF10" s="97">
        <v>34.08223823654091</v>
      </c>
      <c r="AG10" s="84">
        <v>2531</v>
      </c>
      <c r="AH10" s="84">
        <v>900</v>
      </c>
      <c r="AI10" s="97">
        <v>35.55906756222837</v>
      </c>
      <c r="AJ10" s="84">
        <v>2112</v>
      </c>
      <c r="AK10" s="84">
        <v>749</v>
      </c>
      <c r="AL10" s="97">
        <v>41.21325828642902</v>
      </c>
      <c r="AM10" s="84">
        <v>1599</v>
      </c>
      <c r="AN10" s="84">
        <v>659</v>
      </c>
      <c r="AO10" s="97">
        <v>41.21325828642902</v>
      </c>
    </row>
    <row r="11" spans="2:41" ht="18" customHeight="1">
      <c r="B11" s="24" t="s">
        <v>2</v>
      </c>
      <c r="C11" s="15">
        <v>2294</v>
      </c>
      <c r="D11" s="16">
        <v>432</v>
      </c>
      <c r="E11" s="17">
        <v>18.831734960767218</v>
      </c>
      <c r="F11" s="18">
        <v>2375</v>
      </c>
      <c r="G11" s="19">
        <v>454</v>
      </c>
      <c r="H11" s="17">
        <v>19.11578947368421</v>
      </c>
      <c r="I11" s="20">
        <v>2177</v>
      </c>
      <c r="J11" s="21">
        <v>512</v>
      </c>
      <c r="K11" s="22">
        <v>23.518603582912263</v>
      </c>
      <c r="L11" s="20">
        <v>2138</v>
      </c>
      <c r="M11" s="21">
        <v>497</v>
      </c>
      <c r="N11" s="22">
        <v>23.24602432179607</v>
      </c>
      <c r="O11" s="20">
        <v>2452</v>
      </c>
      <c r="P11" s="21">
        <v>615</v>
      </c>
      <c r="Q11" s="22">
        <v>25.081566068515496</v>
      </c>
      <c r="R11" s="54">
        <v>2365</v>
      </c>
      <c r="S11" s="55">
        <v>685</v>
      </c>
      <c r="T11" s="49">
        <f t="shared" si="0"/>
        <v>28.964059196617335</v>
      </c>
      <c r="U11" s="54">
        <v>1963</v>
      </c>
      <c r="V11" s="55">
        <v>567</v>
      </c>
      <c r="W11" s="49">
        <v>28.884360672440142</v>
      </c>
      <c r="X11" s="54">
        <v>2382</v>
      </c>
      <c r="Y11" s="55">
        <v>695</v>
      </c>
      <c r="Z11" s="49">
        <f t="shared" si="1"/>
        <v>29.177162048698573</v>
      </c>
      <c r="AA11" s="71">
        <v>2220</v>
      </c>
      <c r="AB11" s="71">
        <v>700</v>
      </c>
      <c r="AC11" s="98">
        <v>31.53153153153153</v>
      </c>
      <c r="AD11" s="71">
        <v>2448</v>
      </c>
      <c r="AE11" s="71">
        <v>828</v>
      </c>
      <c r="AF11" s="98">
        <v>33.8235294117647</v>
      </c>
      <c r="AG11" s="71">
        <v>2269</v>
      </c>
      <c r="AH11" s="71">
        <v>891</v>
      </c>
      <c r="AI11" s="98">
        <v>39.26840017628911</v>
      </c>
      <c r="AJ11" s="71">
        <v>1903</v>
      </c>
      <c r="AK11" s="71">
        <v>830</v>
      </c>
      <c r="AL11" s="98">
        <v>46.8994581577363</v>
      </c>
      <c r="AM11" s="71">
        <v>1661</v>
      </c>
      <c r="AN11" s="71">
        <v>779</v>
      </c>
      <c r="AO11" s="98">
        <v>46.8994581577363</v>
      </c>
    </row>
    <row r="12" spans="2:41" ht="18" customHeight="1">
      <c r="B12" s="37" t="s">
        <v>3</v>
      </c>
      <c r="C12" s="10">
        <v>2360</v>
      </c>
      <c r="D12" s="11">
        <v>487</v>
      </c>
      <c r="E12" s="9">
        <v>20.635593220338983</v>
      </c>
      <c r="F12" s="10">
        <v>3090</v>
      </c>
      <c r="G12" s="11">
        <v>745</v>
      </c>
      <c r="H12" s="9">
        <v>24.110032362459545</v>
      </c>
      <c r="I12" s="4">
        <v>3388</v>
      </c>
      <c r="J12" s="5">
        <v>878</v>
      </c>
      <c r="K12" s="6">
        <v>25.91499409681228</v>
      </c>
      <c r="L12" s="4">
        <v>3422</v>
      </c>
      <c r="M12" s="5">
        <v>817</v>
      </c>
      <c r="N12" s="6">
        <v>23.874926943308008</v>
      </c>
      <c r="O12" s="4">
        <v>3186</v>
      </c>
      <c r="P12" s="5">
        <v>810</v>
      </c>
      <c r="Q12" s="6">
        <v>25.423728813559322</v>
      </c>
      <c r="R12" s="56">
        <v>2733</v>
      </c>
      <c r="S12" s="57">
        <v>782</v>
      </c>
      <c r="T12" s="51">
        <f t="shared" si="0"/>
        <v>28.613245517746066</v>
      </c>
      <c r="U12" s="56">
        <v>2529</v>
      </c>
      <c r="V12" s="57">
        <v>697</v>
      </c>
      <c r="W12" s="51">
        <v>27.56030051403717</v>
      </c>
      <c r="X12" s="56">
        <v>1974</v>
      </c>
      <c r="Y12" s="57">
        <v>523</v>
      </c>
      <c r="Z12" s="51">
        <f t="shared" si="1"/>
        <v>26.494427558257346</v>
      </c>
      <c r="AA12" s="85">
        <v>2214</v>
      </c>
      <c r="AB12" s="85">
        <v>680</v>
      </c>
      <c r="AC12" s="99">
        <v>30.713640469738028</v>
      </c>
      <c r="AD12" s="85">
        <v>1608</v>
      </c>
      <c r="AE12" s="85">
        <v>513</v>
      </c>
      <c r="AF12" s="99">
        <v>31.902985074626866</v>
      </c>
      <c r="AG12" s="85">
        <v>1745</v>
      </c>
      <c r="AH12" s="85">
        <v>565</v>
      </c>
      <c r="AI12" s="99">
        <v>32.37822349570201</v>
      </c>
      <c r="AJ12" s="85">
        <v>1476</v>
      </c>
      <c r="AK12" s="85">
        <v>586</v>
      </c>
      <c r="AL12" s="99">
        <v>40.77970297029702</v>
      </c>
      <c r="AM12" s="85">
        <v>1616</v>
      </c>
      <c r="AN12" s="85">
        <v>659</v>
      </c>
      <c r="AO12" s="99">
        <v>40.77970297029702</v>
      </c>
    </row>
    <row r="13" spans="2:41" ht="18" customHeight="1">
      <c r="B13" s="24" t="s">
        <v>4</v>
      </c>
      <c r="C13" s="15">
        <v>5078</v>
      </c>
      <c r="D13" s="16">
        <v>820</v>
      </c>
      <c r="E13" s="17">
        <v>16.148089799133515</v>
      </c>
      <c r="F13" s="18">
        <v>4909</v>
      </c>
      <c r="G13" s="19">
        <v>803</v>
      </c>
      <c r="H13" s="17">
        <v>16.357710327969038</v>
      </c>
      <c r="I13" s="20">
        <v>5318</v>
      </c>
      <c r="J13" s="21">
        <v>895</v>
      </c>
      <c r="K13" s="22">
        <v>16.82963520120346</v>
      </c>
      <c r="L13" s="20">
        <v>5307</v>
      </c>
      <c r="M13" s="21">
        <v>969</v>
      </c>
      <c r="N13" s="22">
        <v>18.25890333521764</v>
      </c>
      <c r="O13" s="20">
        <v>2420</v>
      </c>
      <c r="P13" s="21">
        <v>424</v>
      </c>
      <c r="Q13" s="22">
        <v>17.520661157024794</v>
      </c>
      <c r="R13" s="54">
        <v>5744</v>
      </c>
      <c r="S13" s="55">
        <v>995</v>
      </c>
      <c r="T13" s="49">
        <f t="shared" si="0"/>
        <v>17.32242339832869</v>
      </c>
      <c r="U13" s="54">
        <v>5234</v>
      </c>
      <c r="V13" s="55">
        <v>1013</v>
      </c>
      <c r="W13" s="49">
        <v>19.35422239205197</v>
      </c>
      <c r="X13" s="54">
        <v>5220</v>
      </c>
      <c r="Y13" s="55">
        <v>1151</v>
      </c>
      <c r="Z13" s="49">
        <f t="shared" si="1"/>
        <v>22.049808429118773</v>
      </c>
      <c r="AA13" s="72">
        <v>5201</v>
      </c>
      <c r="AB13" s="73">
        <v>1137</v>
      </c>
      <c r="AC13" s="100">
        <v>21.861180542203424</v>
      </c>
      <c r="AD13" s="72">
        <v>4965</v>
      </c>
      <c r="AE13" s="73">
        <v>1123</v>
      </c>
      <c r="AF13" s="100">
        <v>22.618328298086606</v>
      </c>
      <c r="AG13" s="72" t="s">
        <v>1</v>
      </c>
      <c r="AH13" s="73" t="s">
        <v>1</v>
      </c>
      <c r="AI13" s="100" t="s">
        <v>1</v>
      </c>
      <c r="AJ13" s="72">
        <v>2276</v>
      </c>
      <c r="AK13" s="73">
        <v>642</v>
      </c>
      <c r="AL13" s="100" t="s">
        <v>1</v>
      </c>
      <c r="AM13" s="72" t="s">
        <v>1</v>
      </c>
      <c r="AN13" s="73" t="s">
        <v>1</v>
      </c>
      <c r="AO13" s="100" t="s">
        <v>1</v>
      </c>
    </row>
    <row r="14" spans="2:41" ht="18" customHeight="1">
      <c r="B14" s="37" t="s">
        <v>5</v>
      </c>
      <c r="C14" s="10">
        <v>3211</v>
      </c>
      <c r="D14" s="11">
        <v>1012</v>
      </c>
      <c r="E14" s="9">
        <v>31.516661476175646</v>
      </c>
      <c r="F14" s="10">
        <v>3111</v>
      </c>
      <c r="G14" s="11">
        <v>851</v>
      </c>
      <c r="H14" s="9">
        <v>27.35454837672774</v>
      </c>
      <c r="I14" s="10">
        <v>3393</v>
      </c>
      <c r="J14" s="11">
        <v>1015</v>
      </c>
      <c r="K14" s="9">
        <v>29.914529914529915</v>
      </c>
      <c r="L14" s="10">
        <v>3289</v>
      </c>
      <c r="M14" s="11">
        <v>944</v>
      </c>
      <c r="N14" s="9">
        <v>28.701733049559138</v>
      </c>
      <c r="O14" s="10">
        <v>3203</v>
      </c>
      <c r="P14" s="11">
        <v>1204</v>
      </c>
      <c r="Q14" s="9">
        <v>37.58975960037465</v>
      </c>
      <c r="R14" s="56">
        <v>3172</v>
      </c>
      <c r="S14" s="57">
        <v>996</v>
      </c>
      <c r="T14" s="51">
        <f t="shared" si="0"/>
        <v>31.399747793190418</v>
      </c>
      <c r="U14" s="56">
        <v>2776</v>
      </c>
      <c r="V14" s="57">
        <v>938</v>
      </c>
      <c r="W14" s="51">
        <v>33.789625360230545</v>
      </c>
      <c r="X14" s="56">
        <v>2720</v>
      </c>
      <c r="Y14" s="57">
        <v>956</v>
      </c>
      <c r="Z14" s="51">
        <f t="shared" si="1"/>
        <v>35.14705882352941</v>
      </c>
      <c r="AA14" s="86">
        <v>2637</v>
      </c>
      <c r="AB14" s="86">
        <v>895</v>
      </c>
      <c r="AC14" s="101">
        <v>33.94008342813804</v>
      </c>
      <c r="AD14" s="86">
        <v>2728</v>
      </c>
      <c r="AE14" s="86">
        <v>1011</v>
      </c>
      <c r="AF14" s="101">
        <v>37.06011730205279</v>
      </c>
      <c r="AG14" s="86">
        <v>1866</v>
      </c>
      <c r="AH14" s="86">
        <v>769</v>
      </c>
      <c r="AI14" s="101">
        <v>41.21114683815649</v>
      </c>
      <c r="AJ14" s="86">
        <v>1592</v>
      </c>
      <c r="AK14" s="86">
        <v>707</v>
      </c>
      <c r="AL14" s="101">
        <v>45.32077692760447</v>
      </c>
      <c r="AM14" s="86">
        <v>1699</v>
      </c>
      <c r="AN14" s="86">
        <v>770</v>
      </c>
      <c r="AO14" s="101">
        <v>45.32077692760447</v>
      </c>
    </row>
    <row r="15" spans="2:41" ht="18" customHeight="1">
      <c r="B15" s="24" t="s">
        <v>6</v>
      </c>
      <c r="C15" s="15">
        <v>1189</v>
      </c>
      <c r="D15" s="16">
        <v>441</v>
      </c>
      <c r="E15" s="17">
        <v>37.08999158957107</v>
      </c>
      <c r="F15" s="18">
        <v>1397</v>
      </c>
      <c r="G15" s="19">
        <v>579</v>
      </c>
      <c r="H15" s="17">
        <v>41.44595561918396</v>
      </c>
      <c r="I15" s="18">
        <v>1314</v>
      </c>
      <c r="J15" s="19">
        <v>546</v>
      </c>
      <c r="K15" s="17">
        <v>41.55251141552512</v>
      </c>
      <c r="L15" s="18">
        <v>978</v>
      </c>
      <c r="M15" s="19">
        <v>426</v>
      </c>
      <c r="N15" s="17">
        <v>43.558282208588956</v>
      </c>
      <c r="O15" s="18">
        <v>1127</v>
      </c>
      <c r="P15" s="19">
        <v>451</v>
      </c>
      <c r="Q15" s="17">
        <v>40.017746228926356</v>
      </c>
      <c r="R15" s="54">
        <v>569</v>
      </c>
      <c r="S15" s="55">
        <v>248</v>
      </c>
      <c r="T15" s="49">
        <f t="shared" si="0"/>
        <v>43.58523725834798</v>
      </c>
      <c r="U15" s="54">
        <v>1182</v>
      </c>
      <c r="V15" s="55">
        <v>557</v>
      </c>
      <c r="W15" s="49">
        <v>47.12351945854484</v>
      </c>
      <c r="X15" s="54">
        <v>929</v>
      </c>
      <c r="Y15" s="55">
        <v>430</v>
      </c>
      <c r="Z15" s="49">
        <f t="shared" si="1"/>
        <v>46.28632938643703</v>
      </c>
      <c r="AA15" s="74">
        <v>745</v>
      </c>
      <c r="AB15" s="74">
        <v>343</v>
      </c>
      <c r="AC15" s="102">
        <v>46.04026845637584</v>
      </c>
      <c r="AD15" s="74">
        <v>804</v>
      </c>
      <c r="AE15" s="74">
        <v>350</v>
      </c>
      <c r="AF15" s="102">
        <v>43.53233830845771</v>
      </c>
      <c r="AG15" s="74">
        <v>885</v>
      </c>
      <c r="AH15" s="74">
        <v>457</v>
      </c>
      <c r="AI15" s="102">
        <v>51.63841807909605</v>
      </c>
      <c r="AJ15" s="74">
        <v>791</v>
      </c>
      <c r="AK15" s="74">
        <v>385</v>
      </c>
      <c r="AL15" s="102">
        <v>47.65957446808511</v>
      </c>
      <c r="AM15" s="74">
        <v>705</v>
      </c>
      <c r="AN15" s="74">
        <v>336</v>
      </c>
      <c r="AO15" s="102">
        <v>47.65957446808511</v>
      </c>
    </row>
    <row r="16" spans="2:41" ht="18" customHeight="1">
      <c r="B16" s="37" t="s">
        <v>32</v>
      </c>
      <c r="C16" s="10" t="s">
        <v>1</v>
      </c>
      <c r="D16" s="11" t="s">
        <v>1</v>
      </c>
      <c r="E16" s="38" t="s">
        <v>1</v>
      </c>
      <c r="F16" s="39" t="s">
        <v>1</v>
      </c>
      <c r="G16" s="40" t="s">
        <v>1</v>
      </c>
      <c r="H16" s="38" t="s">
        <v>1</v>
      </c>
      <c r="I16" s="10">
        <v>2</v>
      </c>
      <c r="J16" s="11" t="s">
        <v>1</v>
      </c>
      <c r="K16" s="9" t="s">
        <v>1</v>
      </c>
      <c r="L16" s="41" t="s">
        <v>1</v>
      </c>
      <c r="M16" s="36" t="s">
        <v>1</v>
      </c>
      <c r="N16" s="9" t="s">
        <v>1</v>
      </c>
      <c r="O16" s="10" t="s">
        <v>1</v>
      </c>
      <c r="P16" s="11" t="s">
        <v>1</v>
      </c>
      <c r="Q16" s="9" t="s">
        <v>1</v>
      </c>
      <c r="R16" s="69" t="s">
        <v>1</v>
      </c>
      <c r="S16" s="11" t="s">
        <v>1</v>
      </c>
      <c r="T16" s="9" t="s">
        <v>1</v>
      </c>
      <c r="U16" s="56">
        <v>1</v>
      </c>
      <c r="V16" s="11">
        <v>0</v>
      </c>
      <c r="W16" s="44">
        <f>V16*100/U16</f>
        <v>0</v>
      </c>
      <c r="X16" s="56">
        <v>1</v>
      </c>
      <c r="Y16" s="11">
        <v>0</v>
      </c>
      <c r="Z16" s="9">
        <f t="shared" si="1"/>
        <v>0</v>
      </c>
      <c r="AA16" s="123" t="s">
        <v>1</v>
      </c>
      <c r="AB16" s="123" t="s">
        <v>1</v>
      </c>
      <c r="AC16" s="122" t="s">
        <v>1</v>
      </c>
      <c r="AD16" s="123" t="s">
        <v>1</v>
      </c>
      <c r="AE16" s="123" t="s">
        <v>1</v>
      </c>
      <c r="AF16" s="122" t="s">
        <v>1</v>
      </c>
      <c r="AG16" s="123" t="s">
        <v>1</v>
      </c>
      <c r="AH16" s="123" t="s">
        <v>1</v>
      </c>
      <c r="AI16" s="122" t="s">
        <v>1</v>
      </c>
      <c r="AJ16" s="123" t="s">
        <v>1</v>
      </c>
      <c r="AK16" s="123" t="s">
        <v>1</v>
      </c>
      <c r="AL16" s="122" t="s">
        <v>1</v>
      </c>
      <c r="AM16" s="123" t="s">
        <v>1</v>
      </c>
      <c r="AN16" s="123" t="s">
        <v>1</v>
      </c>
      <c r="AO16" s="122" t="s">
        <v>1</v>
      </c>
    </row>
    <row r="17" spans="2:41" ht="18" customHeight="1">
      <c r="B17" s="24" t="s">
        <v>7</v>
      </c>
      <c r="C17" s="15">
        <v>3225</v>
      </c>
      <c r="D17" s="16">
        <v>768</v>
      </c>
      <c r="E17" s="25">
        <v>23.813953488372093</v>
      </c>
      <c r="F17" s="26">
        <v>3497</v>
      </c>
      <c r="G17" s="27">
        <v>808</v>
      </c>
      <c r="H17" s="25">
        <v>23.105519016299684</v>
      </c>
      <c r="I17" s="18">
        <v>3680</v>
      </c>
      <c r="J17" s="19">
        <v>835</v>
      </c>
      <c r="K17" s="17">
        <v>22.690217391304348</v>
      </c>
      <c r="L17" s="18">
        <v>4104</v>
      </c>
      <c r="M17" s="19">
        <v>945</v>
      </c>
      <c r="N17" s="17">
        <v>23.026315789473685</v>
      </c>
      <c r="O17" s="18">
        <v>4305</v>
      </c>
      <c r="P17" s="19">
        <v>965</v>
      </c>
      <c r="Q17" s="17">
        <v>22.415795586527295</v>
      </c>
      <c r="R17" s="54">
        <v>4070</v>
      </c>
      <c r="S17" s="55">
        <v>914</v>
      </c>
      <c r="T17" s="49">
        <f>S17*100/R17</f>
        <v>22.457002457002456</v>
      </c>
      <c r="U17" s="54">
        <v>3417</v>
      </c>
      <c r="V17" s="55">
        <v>881</v>
      </c>
      <c r="W17" s="49">
        <v>25.78285045361428</v>
      </c>
      <c r="X17" s="54">
        <v>2698</v>
      </c>
      <c r="Y17" s="55">
        <v>596</v>
      </c>
      <c r="Z17" s="49">
        <f t="shared" si="1"/>
        <v>22.090437361008153</v>
      </c>
      <c r="AA17" s="75">
        <v>3395</v>
      </c>
      <c r="AB17" s="75">
        <v>828</v>
      </c>
      <c r="AC17" s="103">
        <v>24.38880706921944</v>
      </c>
      <c r="AD17" s="75">
        <v>3037</v>
      </c>
      <c r="AE17" s="75">
        <v>732</v>
      </c>
      <c r="AF17" s="103">
        <v>24.10273296015805</v>
      </c>
      <c r="AG17" s="75">
        <v>3005</v>
      </c>
      <c r="AH17" s="75">
        <v>689</v>
      </c>
      <c r="AI17" s="103">
        <v>22.928452579034943</v>
      </c>
      <c r="AJ17" s="75">
        <v>2961</v>
      </c>
      <c r="AK17" s="75">
        <v>777</v>
      </c>
      <c r="AL17" s="103">
        <v>28.305785123966942</v>
      </c>
      <c r="AM17" s="75">
        <v>2904</v>
      </c>
      <c r="AN17" s="75">
        <v>822</v>
      </c>
      <c r="AO17" s="103">
        <v>28.305785123966942</v>
      </c>
    </row>
    <row r="18" spans="2:41" ht="18" customHeight="1">
      <c r="B18" s="37" t="s">
        <v>8</v>
      </c>
      <c r="C18" s="10">
        <v>5413</v>
      </c>
      <c r="D18" s="11">
        <v>1214</v>
      </c>
      <c r="E18" s="9">
        <v>22.427489377424717</v>
      </c>
      <c r="F18" s="10">
        <v>7752</v>
      </c>
      <c r="G18" s="11">
        <v>1644</v>
      </c>
      <c r="H18" s="9">
        <v>21.207430340557277</v>
      </c>
      <c r="I18" s="10">
        <v>8676</v>
      </c>
      <c r="J18" s="11">
        <v>2105</v>
      </c>
      <c r="K18" s="9">
        <v>24.262332872291378</v>
      </c>
      <c r="L18" s="10">
        <v>8205</v>
      </c>
      <c r="M18" s="11">
        <v>2024</v>
      </c>
      <c r="N18" s="9">
        <v>24.667885435709934</v>
      </c>
      <c r="O18" s="10">
        <v>8061</v>
      </c>
      <c r="P18" s="11">
        <v>2169</v>
      </c>
      <c r="Q18" s="9">
        <v>26.907331596576107</v>
      </c>
      <c r="R18" s="56">
        <v>9147</v>
      </c>
      <c r="S18" s="57">
        <v>2712</v>
      </c>
      <c r="T18" s="51">
        <f t="shared" si="0"/>
        <v>29.649065267300756</v>
      </c>
      <c r="U18" s="56">
        <v>10209</v>
      </c>
      <c r="V18" s="57">
        <v>3196</v>
      </c>
      <c r="W18" s="51">
        <v>31.30571064746792</v>
      </c>
      <c r="X18" s="56">
        <v>10641</v>
      </c>
      <c r="Y18" s="57">
        <v>3460</v>
      </c>
      <c r="Z18" s="51">
        <f t="shared" si="1"/>
        <v>32.51574100178555</v>
      </c>
      <c r="AA18" s="87">
        <v>10444</v>
      </c>
      <c r="AB18" s="87">
        <v>3751</v>
      </c>
      <c r="AC18" s="104">
        <v>35.9153581003447</v>
      </c>
      <c r="AD18" s="87">
        <v>10233</v>
      </c>
      <c r="AE18" s="87">
        <v>3768</v>
      </c>
      <c r="AF18" s="104">
        <v>36.82204632072706</v>
      </c>
      <c r="AG18" s="87">
        <v>9476</v>
      </c>
      <c r="AH18" s="87">
        <v>3716</v>
      </c>
      <c r="AI18" s="104">
        <v>39.21485859012242</v>
      </c>
      <c r="AJ18" s="87">
        <v>9024</v>
      </c>
      <c r="AK18" s="87">
        <v>3845</v>
      </c>
      <c r="AL18" s="104">
        <v>44.62686567164179</v>
      </c>
      <c r="AM18" s="87">
        <v>8040</v>
      </c>
      <c r="AN18" s="87">
        <v>3588</v>
      </c>
      <c r="AO18" s="104">
        <v>44.62686567164179</v>
      </c>
    </row>
    <row r="19" spans="2:41" ht="18" customHeight="1">
      <c r="B19" s="24" t="s">
        <v>9</v>
      </c>
      <c r="C19" s="15">
        <v>4900</v>
      </c>
      <c r="D19" s="16">
        <v>1114</v>
      </c>
      <c r="E19" s="17">
        <v>22.73469387755102</v>
      </c>
      <c r="F19" s="18">
        <v>4438</v>
      </c>
      <c r="G19" s="19">
        <v>1088</v>
      </c>
      <c r="H19" s="17">
        <v>24.515547543938712</v>
      </c>
      <c r="I19" s="20">
        <v>4283</v>
      </c>
      <c r="J19" s="21">
        <v>1010</v>
      </c>
      <c r="K19" s="22">
        <v>23.581601681064676</v>
      </c>
      <c r="L19" s="20">
        <v>3586</v>
      </c>
      <c r="M19" s="21">
        <v>988</v>
      </c>
      <c r="N19" s="22">
        <v>27.5515895147797</v>
      </c>
      <c r="O19" s="20">
        <v>4154</v>
      </c>
      <c r="P19" s="21">
        <v>1038</v>
      </c>
      <c r="Q19" s="22">
        <v>24.98796340876264</v>
      </c>
      <c r="R19" s="54">
        <v>3082</v>
      </c>
      <c r="S19" s="55">
        <v>768</v>
      </c>
      <c r="T19" s="49">
        <f t="shared" si="0"/>
        <v>24.91888384166126</v>
      </c>
      <c r="U19" s="54">
        <v>3292</v>
      </c>
      <c r="V19" s="55">
        <v>928</v>
      </c>
      <c r="W19" s="49">
        <v>28.18955042527339</v>
      </c>
      <c r="X19" s="54">
        <v>3223</v>
      </c>
      <c r="Y19" s="55">
        <v>1041</v>
      </c>
      <c r="Z19" s="49">
        <f t="shared" si="1"/>
        <v>32.29910021718896</v>
      </c>
      <c r="AA19" s="76">
        <v>3157</v>
      </c>
      <c r="AB19" s="76">
        <v>1108</v>
      </c>
      <c r="AC19" s="105">
        <v>35.0966107063668</v>
      </c>
      <c r="AD19" s="76">
        <v>2846</v>
      </c>
      <c r="AE19" s="76">
        <v>1071</v>
      </c>
      <c r="AF19" s="105">
        <v>37.6317638791286</v>
      </c>
      <c r="AG19" s="76">
        <v>2007</v>
      </c>
      <c r="AH19" s="76">
        <v>696</v>
      </c>
      <c r="AI19" s="105">
        <v>34.67862481315397</v>
      </c>
      <c r="AJ19" s="76">
        <v>2042</v>
      </c>
      <c r="AK19" s="76">
        <v>875</v>
      </c>
      <c r="AL19" s="105">
        <v>44.505494505494504</v>
      </c>
      <c r="AM19" s="76">
        <v>1820</v>
      </c>
      <c r="AN19" s="76">
        <v>810</v>
      </c>
      <c r="AO19" s="105">
        <v>44.505494505494504</v>
      </c>
    </row>
    <row r="20" spans="2:41" ht="18" customHeight="1">
      <c r="B20" s="37" t="s">
        <v>24</v>
      </c>
      <c r="C20" s="10">
        <v>3032</v>
      </c>
      <c r="D20" s="11">
        <v>535</v>
      </c>
      <c r="E20" s="9">
        <v>17.645118733509236</v>
      </c>
      <c r="F20" s="10">
        <v>3940</v>
      </c>
      <c r="G20" s="11">
        <v>746</v>
      </c>
      <c r="H20" s="9">
        <v>18.934010152284262</v>
      </c>
      <c r="I20" s="4">
        <v>4054</v>
      </c>
      <c r="J20" s="5">
        <v>834</v>
      </c>
      <c r="K20" s="6">
        <v>20.572274296990628</v>
      </c>
      <c r="L20" s="4">
        <v>4328</v>
      </c>
      <c r="M20" s="5">
        <v>903</v>
      </c>
      <c r="N20" s="6">
        <v>20.864140480591498</v>
      </c>
      <c r="O20" s="4">
        <v>4338</v>
      </c>
      <c r="P20" s="5">
        <v>947</v>
      </c>
      <c r="Q20" s="6">
        <v>21.830336560627018</v>
      </c>
      <c r="R20" s="56">
        <v>4473</v>
      </c>
      <c r="S20" s="57">
        <v>1060</v>
      </c>
      <c r="T20" s="51">
        <f t="shared" si="0"/>
        <v>23.697742007601164</v>
      </c>
      <c r="U20" s="56">
        <v>3657</v>
      </c>
      <c r="V20" s="57">
        <v>889</v>
      </c>
      <c r="W20" s="51">
        <v>24.309543341536777</v>
      </c>
      <c r="X20" s="56">
        <v>3453</v>
      </c>
      <c r="Y20" s="57">
        <v>905</v>
      </c>
      <c r="Z20" s="51">
        <f t="shared" si="1"/>
        <v>26.20909354184767</v>
      </c>
      <c r="AA20" s="88">
        <v>3905</v>
      </c>
      <c r="AB20" s="88">
        <v>998</v>
      </c>
      <c r="AC20" s="106">
        <v>25.55697823303457</v>
      </c>
      <c r="AD20" s="88">
        <v>3607</v>
      </c>
      <c r="AE20" s="88">
        <v>950</v>
      </c>
      <c r="AF20" s="106">
        <v>26.337676739672858</v>
      </c>
      <c r="AG20" s="88">
        <v>3807</v>
      </c>
      <c r="AH20" s="88">
        <v>1214</v>
      </c>
      <c r="AI20" s="106">
        <v>31.88862621486735</v>
      </c>
      <c r="AJ20" s="88">
        <v>3241</v>
      </c>
      <c r="AK20" s="88">
        <v>1051</v>
      </c>
      <c r="AL20" s="106">
        <v>36.78201926507313</v>
      </c>
      <c r="AM20" s="88">
        <v>2803</v>
      </c>
      <c r="AN20" s="88">
        <v>1031</v>
      </c>
      <c r="AO20" s="106">
        <v>36.78201926507313</v>
      </c>
    </row>
    <row r="21" spans="2:41" ht="18" customHeight="1">
      <c r="B21" s="24" t="s">
        <v>10</v>
      </c>
      <c r="C21" s="15">
        <v>3664</v>
      </c>
      <c r="D21" s="16">
        <v>995</v>
      </c>
      <c r="E21" s="25">
        <v>27.156113537117903</v>
      </c>
      <c r="F21" s="26">
        <v>3665</v>
      </c>
      <c r="G21" s="27">
        <v>1002</v>
      </c>
      <c r="H21" s="25">
        <v>27.339699863574353</v>
      </c>
      <c r="I21" s="18">
        <v>3813</v>
      </c>
      <c r="J21" s="19">
        <v>1071</v>
      </c>
      <c r="K21" s="17">
        <v>28.08811959087333</v>
      </c>
      <c r="L21" s="18">
        <v>4277</v>
      </c>
      <c r="M21" s="19">
        <v>1292</v>
      </c>
      <c r="N21" s="17">
        <v>30.208089782557867</v>
      </c>
      <c r="O21" s="18">
        <v>3975</v>
      </c>
      <c r="P21" s="19">
        <v>1282</v>
      </c>
      <c r="Q21" s="17">
        <v>32.25157232704402</v>
      </c>
      <c r="R21" s="54">
        <v>3043</v>
      </c>
      <c r="S21" s="55">
        <v>1014</v>
      </c>
      <c r="T21" s="49">
        <f t="shared" si="0"/>
        <v>33.32237923102202</v>
      </c>
      <c r="U21" s="54">
        <v>3407</v>
      </c>
      <c r="V21" s="55">
        <v>1045</v>
      </c>
      <c r="W21" s="49">
        <v>30.672145582624008</v>
      </c>
      <c r="X21" s="54">
        <v>3321</v>
      </c>
      <c r="Y21" s="55">
        <v>1066</v>
      </c>
      <c r="Z21" s="49">
        <f t="shared" si="1"/>
        <v>32.098765432098766</v>
      </c>
      <c r="AA21" s="77">
        <v>2465</v>
      </c>
      <c r="AB21" s="77">
        <v>807</v>
      </c>
      <c r="AC21" s="107">
        <v>32.73833671399594</v>
      </c>
      <c r="AD21" s="77">
        <v>2802</v>
      </c>
      <c r="AE21" s="77">
        <v>788</v>
      </c>
      <c r="AF21" s="107">
        <v>28.12276945039258</v>
      </c>
      <c r="AG21" s="77">
        <v>2569</v>
      </c>
      <c r="AH21" s="77">
        <v>817</v>
      </c>
      <c r="AI21" s="107">
        <v>31.802257687816272</v>
      </c>
      <c r="AJ21" s="77">
        <v>2261</v>
      </c>
      <c r="AK21" s="77">
        <v>806</v>
      </c>
      <c r="AL21" s="107">
        <v>36.376673040152966</v>
      </c>
      <c r="AM21" s="77">
        <v>2092</v>
      </c>
      <c r="AN21" s="77">
        <v>761</v>
      </c>
      <c r="AO21" s="107">
        <v>36.376673040152966</v>
      </c>
    </row>
    <row r="22" spans="2:41" ht="18" customHeight="1">
      <c r="B22" s="37" t="s">
        <v>11</v>
      </c>
      <c r="C22" s="10">
        <v>5442</v>
      </c>
      <c r="D22" s="11">
        <v>1558</v>
      </c>
      <c r="E22" s="9">
        <v>28.629180448364572</v>
      </c>
      <c r="F22" s="10">
        <v>6485</v>
      </c>
      <c r="G22" s="11">
        <v>1857</v>
      </c>
      <c r="H22" s="9">
        <v>28.63531225905937</v>
      </c>
      <c r="I22" s="10">
        <v>6014</v>
      </c>
      <c r="J22" s="11">
        <v>1774</v>
      </c>
      <c r="K22" s="9">
        <v>29.497838377120054</v>
      </c>
      <c r="L22" s="10">
        <v>5005</v>
      </c>
      <c r="M22" s="11">
        <v>1606</v>
      </c>
      <c r="N22" s="9">
        <v>32.08791208791209</v>
      </c>
      <c r="O22" s="10">
        <v>5598</v>
      </c>
      <c r="P22" s="11">
        <v>1667</v>
      </c>
      <c r="Q22" s="9">
        <v>29.778492318685245</v>
      </c>
      <c r="R22" s="56">
        <v>4926</v>
      </c>
      <c r="S22" s="57">
        <v>1479</v>
      </c>
      <c r="T22" s="51">
        <f t="shared" si="0"/>
        <v>30.02436053593179</v>
      </c>
      <c r="U22" s="56">
        <v>4963</v>
      </c>
      <c r="V22" s="57">
        <v>1469</v>
      </c>
      <c r="W22" s="51">
        <v>29.599032843038486</v>
      </c>
      <c r="X22" s="56">
        <v>4291</v>
      </c>
      <c r="Y22" s="57">
        <v>1151</v>
      </c>
      <c r="Z22" s="51">
        <f t="shared" si="1"/>
        <v>26.82358424609648</v>
      </c>
      <c r="AA22" s="89">
        <v>4304</v>
      </c>
      <c r="AB22" s="89">
        <v>1238</v>
      </c>
      <c r="AC22" s="108">
        <v>28.763940520446095</v>
      </c>
      <c r="AD22" s="89">
        <v>4129</v>
      </c>
      <c r="AE22" s="89">
        <v>1418</v>
      </c>
      <c r="AF22" s="108">
        <v>34.34245580043594</v>
      </c>
      <c r="AG22" s="89">
        <v>4413</v>
      </c>
      <c r="AH22" s="89">
        <v>1457</v>
      </c>
      <c r="AI22" s="108">
        <v>33.01608882846136</v>
      </c>
      <c r="AJ22" s="89">
        <v>3585</v>
      </c>
      <c r="AK22" s="89">
        <v>1307</v>
      </c>
      <c r="AL22" s="108">
        <v>39.285714285714285</v>
      </c>
      <c r="AM22" s="89">
        <v>3276</v>
      </c>
      <c r="AN22" s="89">
        <v>1287</v>
      </c>
      <c r="AO22" s="108">
        <v>39.285714285714285</v>
      </c>
    </row>
    <row r="23" spans="2:41" ht="18" customHeight="1">
      <c r="B23" s="24" t="s">
        <v>30</v>
      </c>
      <c r="C23" s="15">
        <v>3840</v>
      </c>
      <c r="D23" s="16">
        <v>1107</v>
      </c>
      <c r="E23" s="17">
        <v>28.828125</v>
      </c>
      <c r="F23" s="18">
        <v>4263</v>
      </c>
      <c r="G23" s="19">
        <v>1225</v>
      </c>
      <c r="H23" s="17">
        <v>28.735632183908045</v>
      </c>
      <c r="I23" s="18">
        <v>3914</v>
      </c>
      <c r="J23" s="19">
        <v>970</v>
      </c>
      <c r="K23" s="17">
        <v>24.782830863566684</v>
      </c>
      <c r="L23" s="18">
        <v>4066</v>
      </c>
      <c r="M23" s="19">
        <v>1109</v>
      </c>
      <c r="N23" s="17">
        <v>27.274963108706345</v>
      </c>
      <c r="O23" s="18">
        <v>4598</v>
      </c>
      <c r="P23" s="19">
        <v>1214</v>
      </c>
      <c r="Q23" s="17">
        <v>26.402783819051763</v>
      </c>
      <c r="R23" s="54">
        <v>4876</v>
      </c>
      <c r="S23" s="55">
        <v>1516</v>
      </c>
      <c r="T23" s="49">
        <f t="shared" si="0"/>
        <v>31.091058244462673</v>
      </c>
      <c r="U23" s="54">
        <v>5265</v>
      </c>
      <c r="V23" s="55">
        <v>1424</v>
      </c>
      <c r="W23" s="49">
        <v>27.04653371320038</v>
      </c>
      <c r="X23" s="54">
        <v>4317</v>
      </c>
      <c r="Y23" s="55">
        <v>1204</v>
      </c>
      <c r="Z23" s="49">
        <f t="shared" si="1"/>
        <v>27.88973824415103</v>
      </c>
      <c r="AA23" s="78">
        <v>4617</v>
      </c>
      <c r="AB23" s="78">
        <v>1506</v>
      </c>
      <c r="AC23" s="109">
        <v>32.61858349577648</v>
      </c>
      <c r="AD23" s="78">
        <v>4047</v>
      </c>
      <c r="AE23" s="78">
        <v>1451</v>
      </c>
      <c r="AF23" s="109">
        <v>35.853718804052384</v>
      </c>
      <c r="AG23" s="78">
        <v>4012</v>
      </c>
      <c r="AH23" s="78">
        <v>1517</v>
      </c>
      <c r="AI23" s="109">
        <v>37.811565304087736</v>
      </c>
      <c r="AJ23" s="78">
        <v>3857</v>
      </c>
      <c r="AK23" s="78">
        <v>1497</v>
      </c>
      <c r="AL23" s="109">
        <v>40.09635974304068</v>
      </c>
      <c r="AM23" s="78">
        <v>3736</v>
      </c>
      <c r="AN23" s="78">
        <v>1498</v>
      </c>
      <c r="AO23" s="109">
        <v>40.09635974304068</v>
      </c>
    </row>
    <row r="24" spans="2:41" ht="18" customHeight="1">
      <c r="B24" s="37" t="s">
        <v>12</v>
      </c>
      <c r="C24" s="10">
        <v>6680</v>
      </c>
      <c r="D24" s="11">
        <v>1656</v>
      </c>
      <c r="E24" s="9">
        <v>24.790419161676645</v>
      </c>
      <c r="F24" s="10">
        <v>5530</v>
      </c>
      <c r="G24" s="11">
        <v>1480</v>
      </c>
      <c r="H24" s="9">
        <v>26.763110307414106</v>
      </c>
      <c r="I24" s="10">
        <v>7024</v>
      </c>
      <c r="J24" s="11">
        <v>2140</v>
      </c>
      <c r="K24" s="9">
        <v>30.466970387243737</v>
      </c>
      <c r="L24" s="10">
        <v>7276</v>
      </c>
      <c r="M24" s="11">
        <v>2294</v>
      </c>
      <c r="N24" s="9">
        <v>31.528312259483233</v>
      </c>
      <c r="O24" s="10">
        <v>5465</v>
      </c>
      <c r="P24" s="11">
        <v>1844</v>
      </c>
      <c r="Q24" s="9">
        <v>33.7419945105215</v>
      </c>
      <c r="R24" s="56">
        <v>5474</v>
      </c>
      <c r="S24" s="57">
        <v>2166</v>
      </c>
      <c r="T24" s="51">
        <f t="shared" si="0"/>
        <v>39.56887102667154</v>
      </c>
      <c r="U24" s="56">
        <v>5336</v>
      </c>
      <c r="V24" s="57">
        <v>2200</v>
      </c>
      <c r="W24" s="51">
        <v>41.22938530734633</v>
      </c>
      <c r="X24" s="56">
        <v>7027</v>
      </c>
      <c r="Y24" s="57">
        <v>3139</v>
      </c>
      <c r="Z24" s="51">
        <f t="shared" si="1"/>
        <v>44.67055642521702</v>
      </c>
      <c r="AA24" s="90">
        <v>7357</v>
      </c>
      <c r="AB24" s="90">
        <v>3348</v>
      </c>
      <c r="AC24" s="110">
        <v>45.50767976077205</v>
      </c>
      <c r="AD24" s="90">
        <v>3282</v>
      </c>
      <c r="AE24" s="90">
        <v>1504</v>
      </c>
      <c r="AF24" s="110">
        <v>45.82571602681292</v>
      </c>
      <c r="AG24" s="90">
        <v>6483</v>
      </c>
      <c r="AH24" s="90">
        <v>2957</v>
      </c>
      <c r="AI24" s="110">
        <v>45.611599568101184</v>
      </c>
      <c r="AJ24" s="90">
        <v>4977</v>
      </c>
      <c r="AK24" s="90">
        <v>2649</v>
      </c>
      <c r="AL24" s="110">
        <v>54.92165528324628</v>
      </c>
      <c r="AM24" s="90">
        <v>4978</v>
      </c>
      <c r="AN24" s="90">
        <v>2734</v>
      </c>
      <c r="AO24" s="110">
        <v>54.92165528324628</v>
      </c>
    </row>
    <row r="25" spans="2:41" ht="18" customHeight="1">
      <c r="B25" s="24" t="s">
        <v>13</v>
      </c>
      <c r="C25" s="15">
        <v>3785</v>
      </c>
      <c r="D25" s="16">
        <v>732</v>
      </c>
      <c r="E25" s="17">
        <v>19.339498018494055</v>
      </c>
      <c r="F25" s="18">
        <v>4554</v>
      </c>
      <c r="G25" s="19">
        <v>1037</v>
      </c>
      <c r="H25" s="17">
        <v>22.77119016249451</v>
      </c>
      <c r="I25" s="20">
        <v>4623</v>
      </c>
      <c r="J25" s="21">
        <v>1052</v>
      </c>
      <c r="K25" s="22">
        <v>22.7557862859615</v>
      </c>
      <c r="L25" s="20">
        <v>4293</v>
      </c>
      <c r="M25" s="21">
        <v>1013</v>
      </c>
      <c r="N25" s="22">
        <v>23.596552527370136</v>
      </c>
      <c r="O25" s="20">
        <v>4184</v>
      </c>
      <c r="P25" s="21">
        <v>976</v>
      </c>
      <c r="Q25" s="22">
        <v>23.326959847036328</v>
      </c>
      <c r="R25" s="54">
        <v>3778</v>
      </c>
      <c r="S25" s="55">
        <v>1003</v>
      </c>
      <c r="T25" s="49">
        <f t="shared" si="0"/>
        <v>26.548438327157225</v>
      </c>
      <c r="U25" s="54">
        <v>3519</v>
      </c>
      <c r="V25" s="55">
        <v>924</v>
      </c>
      <c r="W25" s="49">
        <v>26.257459505541348</v>
      </c>
      <c r="X25" s="54">
        <v>3680</v>
      </c>
      <c r="Y25" s="55">
        <v>1065</v>
      </c>
      <c r="Z25" s="49">
        <f t="shared" si="1"/>
        <v>28.940217391304348</v>
      </c>
      <c r="AA25" s="79">
        <v>3378</v>
      </c>
      <c r="AB25" s="79">
        <v>957</v>
      </c>
      <c r="AC25" s="111">
        <v>28.3303730017762</v>
      </c>
      <c r="AD25" s="79">
        <v>3319</v>
      </c>
      <c r="AE25" s="79">
        <v>940</v>
      </c>
      <c r="AF25" s="111">
        <v>28.321783669780054</v>
      </c>
      <c r="AG25" s="79">
        <v>3343</v>
      </c>
      <c r="AH25" s="79">
        <v>973</v>
      </c>
      <c r="AI25" s="111">
        <v>29.105593778043676</v>
      </c>
      <c r="AJ25" s="79">
        <v>2529</v>
      </c>
      <c r="AK25" s="79">
        <v>906</v>
      </c>
      <c r="AL25" s="111">
        <v>35.29865125240848</v>
      </c>
      <c r="AM25" s="79">
        <v>2595</v>
      </c>
      <c r="AN25" s="79">
        <v>916</v>
      </c>
      <c r="AO25" s="111">
        <v>35.29865125240848</v>
      </c>
    </row>
    <row r="26" spans="2:41" ht="18" customHeight="1">
      <c r="B26" s="37" t="s">
        <v>14</v>
      </c>
      <c r="C26" s="10">
        <v>1787</v>
      </c>
      <c r="D26" s="11">
        <v>515</v>
      </c>
      <c r="E26" s="9">
        <v>28.81925013989927</v>
      </c>
      <c r="F26" s="10">
        <v>1613</v>
      </c>
      <c r="G26" s="11">
        <v>452</v>
      </c>
      <c r="H26" s="9">
        <v>28.022318660880348</v>
      </c>
      <c r="I26" s="10">
        <v>1602</v>
      </c>
      <c r="J26" s="11">
        <v>549</v>
      </c>
      <c r="K26" s="9">
        <v>34.26966292134831</v>
      </c>
      <c r="L26" s="10">
        <v>1530</v>
      </c>
      <c r="M26" s="11">
        <v>503</v>
      </c>
      <c r="N26" s="9">
        <v>32.87581699346405</v>
      </c>
      <c r="O26" s="10">
        <v>1473</v>
      </c>
      <c r="P26" s="11">
        <v>473</v>
      </c>
      <c r="Q26" s="9">
        <v>32.11133740665309</v>
      </c>
      <c r="R26" s="56">
        <v>1460</v>
      </c>
      <c r="S26" s="57">
        <v>457</v>
      </c>
      <c r="T26" s="51">
        <f t="shared" si="0"/>
        <v>31.301369863013697</v>
      </c>
      <c r="U26" s="56">
        <v>1097</v>
      </c>
      <c r="V26" s="57">
        <v>349</v>
      </c>
      <c r="W26" s="51">
        <v>31.81403828623519</v>
      </c>
      <c r="X26" s="56">
        <v>1012</v>
      </c>
      <c r="Y26" s="57">
        <v>329</v>
      </c>
      <c r="Z26" s="51">
        <f t="shared" si="1"/>
        <v>32.5098814229249</v>
      </c>
      <c r="AA26" s="91">
        <v>745</v>
      </c>
      <c r="AB26" s="91">
        <v>293</v>
      </c>
      <c r="AC26" s="112">
        <v>39.328859060402685</v>
      </c>
      <c r="AD26" s="91">
        <v>885</v>
      </c>
      <c r="AE26" s="91">
        <v>343</v>
      </c>
      <c r="AF26" s="112">
        <v>38.75706214689266</v>
      </c>
      <c r="AG26" s="91">
        <v>977</v>
      </c>
      <c r="AH26" s="91">
        <v>429</v>
      </c>
      <c r="AI26" s="112">
        <v>43.90992835209826</v>
      </c>
      <c r="AJ26" s="91">
        <v>857</v>
      </c>
      <c r="AK26" s="91">
        <v>381</v>
      </c>
      <c r="AL26" s="112">
        <v>52.595155709342556</v>
      </c>
      <c r="AM26" s="91">
        <v>867</v>
      </c>
      <c r="AN26" s="91">
        <v>456</v>
      </c>
      <c r="AO26" s="112">
        <v>52.595155709342556</v>
      </c>
    </row>
    <row r="27" spans="2:41" ht="18" customHeight="1">
      <c r="B27" s="24" t="s">
        <v>15</v>
      </c>
      <c r="C27" s="15">
        <v>1998</v>
      </c>
      <c r="D27" s="16">
        <v>569</v>
      </c>
      <c r="E27" s="25">
        <v>28.47847847847848</v>
      </c>
      <c r="F27" s="26">
        <v>2076</v>
      </c>
      <c r="G27" s="27">
        <v>650</v>
      </c>
      <c r="H27" s="25">
        <v>31.310211946050096</v>
      </c>
      <c r="I27" s="18">
        <v>2177</v>
      </c>
      <c r="J27" s="19">
        <v>621</v>
      </c>
      <c r="K27" s="17">
        <v>28.525493798805694</v>
      </c>
      <c r="L27" s="18">
        <v>1986</v>
      </c>
      <c r="M27" s="19">
        <v>613</v>
      </c>
      <c r="N27" s="17">
        <v>30.866062437059416</v>
      </c>
      <c r="O27" s="18">
        <v>2016</v>
      </c>
      <c r="P27" s="19">
        <v>675</v>
      </c>
      <c r="Q27" s="17">
        <v>33.482142857142854</v>
      </c>
      <c r="R27" s="54">
        <v>1973</v>
      </c>
      <c r="S27" s="55">
        <v>612</v>
      </c>
      <c r="T27" s="49">
        <f t="shared" si="0"/>
        <v>31.018753167764824</v>
      </c>
      <c r="U27" s="54">
        <v>1721</v>
      </c>
      <c r="V27" s="55">
        <v>551</v>
      </c>
      <c r="W27" s="49">
        <v>32.01626961069146</v>
      </c>
      <c r="X27" s="54">
        <v>1507</v>
      </c>
      <c r="Y27" s="55">
        <v>543</v>
      </c>
      <c r="Z27" s="49">
        <f t="shared" si="1"/>
        <v>36.03185136031851</v>
      </c>
      <c r="AA27" s="80">
        <v>1649</v>
      </c>
      <c r="AB27" s="80">
        <v>601</v>
      </c>
      <c r="AC27" s="113">
        <v>36.44633110976349</v>
      </c>
      <c r="AD27" s="80">
        <v>1543</v>
      </c>
      <c r="AE27" s="80">
        <v>562</v>
      </c>
      <c r="AF27" s="113">
        <v>36.42255346727155</v>
      </c>
      <c r="AG27" s="80">
        <v>2415</v>
      </c>
      <c r="AH27" s="80">
        <v>858</v>
      </c>
      <c r="AI27" s="113">
        <v>35.52795031055901</v>
      </c>
      <c r="AJ27" s="80">
        <v>1132</v>
      </c>
      <c r="AK27" s="80">
        <v>507</v>
      </c>
      <c r="AL27" s="113">
        <v>46.51162790697674</v>
      </c>
      <c r="AM27" s="80">
        <v>1032</v>
      </c>
      <c r="AN27" s="80">
        <v>480</v>
      </c>
      <c r="AO27" s="113">
        <v>46.51162790697674</v>
      </c>
    </row>
    <row r="28" spans="2:41" ht="18" customHeight="1">
      <c r="B28" s="37" t="s">
        <v>16</v>
      </c>
      <c r="C28" s="10">
        <v>2724</v>
      </c>
      <c r="D28" s="11">
        <v>534</v>
      </c>
      <c r="E28" s="9">
        <v>19.60352422907489</v>
      </c>
      <c r="F28" s="10">
        <v>2909</v>
      </c>
      <c r="G28" s="11">
        <v>597</v>
      </c>
      <c r="H28" s="9">
        <v>20.52251632863527</v>
      </c>
      <c r="I28" s="10">
        <v>2983</v>
      </c>
      <c r="J28" s="11">
        <v>723</v>
      </c>
      <c r="K28" s="9">
        <v>24.23734495474355</v>
      </c>
      <c r="L28" s="10">
        <v>3080</v>
      </c>
      <c r="M28" s="11">
        <v>731</v>
      </c>
      <c r="N28" s="9">
        <v>23.733766233766232</v>
      </c>
      <c r="O28" s="10">
        <v>3163</v>
      </c>
      <c r="P28" s="11">
        <v>807</v>
      </c>
      <c r="Q28" s="9">
        <v>25.51375276636105</v>
      </c>
      <c r="R28" s="56">
        <v>2784</v>
      </c>
      <c r="S28" s="57">
        <v>749</v>
      </c>
      <c r="T28" s="51">
        <f t="shared" si="0"/>
        <v>26.903735632183906</v>
      </c>
      <c r="U28" s="56">
        <v>2665</v>
      </c>
      <c r="V28" s="57">
        <v>614</v>
      </c>
      <c r="W28" s="51">
        <v>23.03939962476548</v>
      </c>
      <c r="X28" s="56">
        <v>2544</v>
      </c>
      <c r="Y28" s="57">
        <v>749</v>
      </c>
      <c r="Z28" s="51">
        <f t="shared" si="1"/>
        <v>29.44182389937107</v>
      </c>
      <c r="AA28" s="92">
        <v>2570</v>
      </c>
      <c r="AB28" s="92">
        <v>790</v>
      </c>
      <c r="AC28" s="114">
        <v>30.739299610894943</v>
      </c>
      <c r="AD28" s="92">
        <v>2182</v>
      </c>
      <c r="AE28" s="92">
        <v>670</v>
      </c>
      <c r="AF28" s="114">
        <v>30.7057745187901</v>
      </c>
      <c r="AG28" s="92" t="s">
        <v>1</v>
      </c>
      <c r="AH28" s="92" t="s">
        <v>1</v>
      </c>
      <c r="AI28" s="114" t="s">
        <v>1</v>
      </c>
      <c r="AJ28" s="92">
        <v>1806</v>
      </c>
      <c r="AK28" s="92">
        <v>702</v>
      </c>
      <c r="AL28" s="114">
        <v>37.87210584343991</v>
      </c>
      <c r="AM28" s="92">
        <v>1814</v>
      </c>
      <c r="AN28" s="92">
        <v>687</v>
      </c>
      <c r="AO28" s="114">
        <v>37.87210584343991</v>
      </c>
    </row>
    <row r="29" spans="2:41" ht="18" customHeight="1">
      <c r="B29" s="24" t="s">
        <v>17</v>
      </c>
      <c r="C29" s="15">
        <v>4679</v>
      </c>
      <c r="D29" s="16">
        <v>1077</v>
      </c>
      <c r="E29" s="25">
        <v>23.017738833083992</v>
      </c>
      <c r="F29" s="26">
        <v>4989</v>
      </c>
      <c r="G29" s="27">
        <v>1229</v>
      </c>
      <c r="H29" s="25">
        <v>24.63419522950491</v>
      </c>
      <c r="I29" s="18">
        <v>5198</v>
      </c>
      <c r="J29" s="19">
        <v>1260</v>
      </c>
      <c r="K29" s="17">
        <v>24.240092343208925</v>
      </c>
      <c r="L29" s="18">
        <v>5134</v>
      </c>
      <c r="M29" s="19">
        <v>1272</v>
      </c>
      <c r="N29" s="17">
        <v>24.77600311647838</v>
      </c>
      <c r="O29" s="18">
        <v>4858</v>
      </c>
      <c r="P29" s="19">
        <v>1283</v>
      </c>
      <c r="Q29" s="17">
        <v>26.41004528612598</v>
      </c>
      <c r="R29" s="54">
        <v>4754</v>
      </c>
      <c r="S29" s="55">
        <v>1294</v>
      </c>
      <c r="T29" s="49">
        <f t="shared" si="0"/>
        <v>27.219183845183004</v>
      </c>
      <c r="U29" s="54">
        <v>5205</v>
      </c>
      <c r="V29" s="55">
        <v>1485</v>
      </c>
      <c r="W29" s="49">
        <v>28.530259365994237</v>
      </c>
      <c r="X29" s="54">
        <v>4820</v>
      </c>
      <c r="Y29" s="55">
        <v>1441</v>
      </c>
      <c r="Z29" s="49">
        <f t="shared" si="1"/>
        <v>29.896265560165975</v>
      </c>
      <c r="AA29" s="81">
        <v>5775</v>
      </c>
      <c r="AB29" s="81">
        <v>1823</v>
      </c>
      <c r="AC29" s="115">
        <v>31.567099567099564</v>
      </c>
      <c r="AD29" s="81">
        <v>5235</v>
      </c>
      <c r="AE29" s="81">
        <v>1835</v>
      </c>
      <c r="AF29" s="115">
        <v>35.05253104106972</v>
      </c>
      <c r="AG29" s="81">
        <v>4246</v>
      </c>
      <c r="AH29" s="81">
        <v>1605</v>
      </c>
      <c r="AI29" s="115">
        <v>37.80028261893547</v>
      </c>
      <c r="AJ29" s="81">
        <v>3633</v>
      </c>
      <c r="AK29" s="81">
        <v>1605</v>
      </c>
      <c r="AL29" s="115">
        <v>46.87966557181248</v>
      </c>
      <c r="AM29" s="81">
        <v>3349</v>
      </c>
      <c r="AN29" s="81">
        <v>1570</v>
      </c>
      <c r="AO29" s="115">
        <v>46.87966557181248</v>
      </c>
    </row>
    <row r="30" spans="2:41" ht="18" customHeight="1">
      <c r="B30" s="37" t="s">
        <v>25</v>
      </c>
      <c r="C30" s="10">
        <v>1789</v>
      </c>
      <c r="D30" s="11">
        <v>450</v>
      </c>
      <c r="E30" s="9">
        <v>25.153717160424822</v>
      </c>
      <c r="F30" s="10">
        <v>2821</v>
      </c>
      <c r="G30" s="11">
        <v>747</v>
      </c>
      <c r="H30" s="9">
        <v>26.479971641261965</v>
      </c>
      <c r="I30" s="10">
        <v>2599</v>
      </c>
      <c r="J30" s="11">
        <v>694</v>
      </c>
      <c r="K30" s="9">
        <v>26.70257791458253</v>
      </c>
      <c r="L30" s="10">
        <v>2358</v>
      </c>
      <c r="M30" s="11">
        <v>657</v>
      </c>
      <c r="N30" s="9">
        <v>27.862595419847327</v>
      </c>
      <c r="O30" s="10">
        <v>2431</v>
      </c>
      <c r="P30" s="11">
        <v>662</v>
      </c>
      <c r="Q30" s="9">
        <v>27.231591937474292</v>
      </c>
      <c r="R30" s="56">
        <v>2415</v>
      </c>
      <c r="S30" s="57">
        <v>732</v>
      </c>
      <c r="T30" s="51">
        <f t="shared" si="0"/>
        <v>30.31055900621118</v>
      </c>
      <c r="U30" s="56">
        <v>2143</v>
      </c>
      <c r="V30" s="57">
        <v>637</v>
      </c>
      <c r="W30" s="51">
        <v>29.7246850209986</v>
      </c>
      <c r="X30" s="56">
        <v>2063</v>
      </c>
      <c r="Y30" s="57">
        <v>637</v>
      </c>
      <c r="Z30" s="51">
        <f t="shared" si="1"/>
        <v>30.877363063499757</v>
      </c>
      <c r="AA30" s="93">
        <v>1883</v>
      </c>
      <c r="AB30" s="93">
        <v>617</v>
      </c>
      <c r="AC30" s="116">
        <v>32.76686139139671</v>
      </c>
      <c r="AD30" s="93">
        <v>1675</v>
      </c>
      <c r="AE30" s="93">
        <v>552</v>
      </c>
      <c r="AF30" s="116">
        <v>32.95522388059702</v>
      </c>
      <c r="AG30" s="93" t="s">
        <v>1</v>
      </c>
      <c r="AH30" s="93" t="s">
        <v>1</v>
      </c>
      <c r="AI30" s="116" t="s">
        <v>1</v>
      </c>
      <c r="AJ30" s="93">
        <v>1188</v>
      </c>
      <c r="AK30" s="93">
        <v>471</v>
      </c>
      <c r="AL30" s="116">
        <v>43.31797235023041</v>
      </c>
      <c r="AM30" s="93">
        <v>1085</v>
      </c>
      <c r="AN30" s="93">
        <v>470</v>
      </c>
      <c r="AO30" s="116">
        <v>43.31797235023041</v>
      </c>
    </row>
    <row r="31" spans="2:41" ht="18" customHeight="1">
      <c r="B31" s="24" t="s">
        <v>18</v>
      </c>
      <c r="C31" s="15">
        <v>2241</v>
      </c>
      <c r="D31" s="16">
        <v>497</v>
      </c>
      <c r="E31" s="25">
        <v>22.17759928603302</v>
      </c>
      <c r="F31" s="26">
        <v>2127</v>
      </c>
      <c r="G31" s="27">
        <v>504</v>
      </c>
      <c r="H31" s="25">
        <v>23.695345557122707</v>
      </c>
      <c r="I31" s="18">
        <v>1598</v>
      </c>
      <c r="J31" s="19">
        <v>405</v>
      </c>
      <c r="K31" s="17">
        <v>25.3441802252816</v>
      </c>
      <c r="L31" s="18">
        <v>2056</v>
      </c>
      <c r="M31" s="19">
        <v>517</v>
      </c>
      <c r="N31" s="17">
        <v>25.14591439688716</v>
      </c>
      <c r="O31" s="18">
        <v>2284</v>
      </c>
      <c r="P31" s="19">
        <v>567</v>
      </c>
      <c r="Q31" s="17">
        <v>24.824868651488618</v>
      </c>
      <c r="R31" s="54">
        <v>2329</v>
      </c>
      <c r="S31" s="55">
        <v>592</v>
      </c>
      <c r="T31" s="49">
        <f t="shared" si="0"/>
        <v>25.418634607127522</v>
      </c>
      <c r="U31" s="54">
        <v>2122</v>
      </c>
      <c r="V31" s="55">
        <v>558</v>
      </c>
      <c r="W31" s="49">
        <v>26.295947219604148</v>
      </c>
      <c r="X31" s="54">
        <v>1960</v>
      </c>
      <c r="Y31" s="55">
        <v>238</v>
      </c>
      <c r="Z31" s="49">
        <f t="shared" si="1"/>
        <v>12.142857142857142</v>
      </c>
      <c r="AA31" s="82">
        <v>2521</v>
      </c>
      <c r="AB31" s="82">
        <v>722</v>
      </c>
      <c r="AC31" s="117">
        <v>28.639428798095995</v>
      </c>
      <c r="AD31" s="82">
        <v>954</v>
      </c>
      <c r="AE31" s="82">
        <v>257</v>
      </c>
      <c r="AF31" s="117">
        <v>26.939203354297693</v>
      </c>
      <c r="AG31" s="82">
        <v>1960</v>
      </c>
      <c r="AH31" s="82">
        <v>608</v>
      </c>
      <c r="AI31" s="117">
        <v>31.020408163265305</v>
      </c>
      <c r="AJ31" s="82">
        <v>2028</v>
      </c>
      <c r="AK31" s="82">
        <v>680</v>
      </c>
      <c r="AL31" s="117">
        <v>37.81148429035753</v>
      </c>
      <c r="AM31" s="82">
        <v>1846</v>
      </c>
      <c r="AN31" s="82">
        <v>698</v>
      </c>
      <c r="AO31" s="117">
        <v>37.81148429035753</v>
      </c>
    </row>
    <row r="32" spans="2:41" ht="45.75" customHeight="1">
      <c r="B32" s="121" t="s">
        <v>35</v>
      </c>
      <c r="C32" s="42">
        <f aca="true" t="shared" si="2" ref="C32:V32">SUM(C8:C31)</f>
        <v>83125</v>
      </c>
      <c r="D32" s="43">
        <f t="shared" si="2"/>
        <v>20038</v>
      </c>
      <c r="E32" s="44">
        <f>D32*100/C32</f>
        <v>24.105864661654135</v>
      </c>
      <c r="F32" s="45">
        <f t="shared" si="2"/>
        <v>88612</v>
      </c>
      <c r="G32" s="46">
        <f t="shared" si="2"/>
        <v>22162</v>
      </c>
      <c r="H32" s="44">
        <f>G32*100/F32</f>
        <v>25.010156637927142</v>
      </c>
      <c r="I32" s="47">
        <f t="shared" si="2"/>
        <v>91080</v>
      </c>
      <c r="J32" s="48">
        <f t="shared" si="2"/>
        <v>23749</v>
      </c>
      <c r="K32" s="44">
        <f>J32*100/I32</f>
        <v>26.07487922705314</v>
      </c>
      <c r="L32" s="47">
        <f t="shared" si="2"/>
        <v>89935</v>
      </c>
      <c r="M32" s="48">
        <f t="shared" si="2"/>
        <v>24182</v>
      </c>
      <c r="N32" s="44">
        <f>M32*100/L32</f>
        <v>26.888308222605215</v>
      </c>
      <c r="O32" s="47">
        <f t="shared" si="2"/>
        <v>87387</v>
      </c>
      <c r="P32" s="48">
        <f t="shared" si="2"/>
        <v>24231</v>
      </c>
      <c r="Q32" s="44">
        <f>P32*100/O32</f>
        <v>27.72838065158433</v>
      </c>
      <c r="R32" s="47">
        <f>SUM(R8:R31)</f>
        <v>86701</v>
      </c>
      <c r="S32" s="48">
        <f>SUM(S8:S31)</f>
        <v>24912</v>
      </c>
      <c r="T32" s="44">
        <f>S32*100/R32</f>
        <v>28.733232604006876</v>
      </c>
      <c r="U32" s="47">
        <f t="shared" si="2"/>
        <v>83743</v>
      </c>
      <c r="V32" s="48">
        <f t="shared" si="2"/>
        <v>24588</v>
      </c>
      <c r="W32" s="44">
        <f>V32*100/U32</f>
        <v>29.361260045615754</v>
      </c>
      <c r="X32" s="47">
        <f>SUM(X8:X31)</f>
        <v>81533</v>
      </c>
      <c r="Y32" s="48">
        <f>SUM(Y8:Y31)</f>
        <v>25232</v>
      </c>
      <c r="Z32" s="44">
        <f>Y32*100/X32</f>
        <v>30.946978524033213</v>
      </c>
      <c r="AA32" s="43">
        <f>SUM(AA8:AA31)</f>
        <v>82870</v>
      </c>
      <c r="AB32" s="43">
        <f>SUM(AB8:AB31)</f>
        <v>27058</v>
      </c>
      <c r="AC32" s="132">
        <f>((AB32*100)/AA32)</f>
        <v>32.651140340292024</v>
      </c>
      <c r="AD32" s="43">
        <f>SUM(AD8:AD31)</f>
        <v>71180</v>
      </c>
      <c r="AE32" s="43">
        <f>SUM(AE8:AE31)</f>
        <v>23841</v>
      </c>
      <c r="AF32" s="132">
        <f>((AE32*100)/AD32)</f>
        <v>33.4939589772408</v>
      </c>
      <c r="AG32" s="43">
        <f>SUM(AG8:AG31)</f>
        <v>64322</v>
      </c>
      <c r="AH32" s="43">
        <f>SUM(AH8:AH31)</f>
        <v>23451</v>
      </c>
      <c r="AI32" s="132">
        <f>((AH32*100)/AG32)</f>
        <v>36.45875439196542</v>
      </c>
      <c r="AJ32" s="43">
        <f>SUM(AJ8:AJ31)</f>
        <v>60887</v>
      </c>
      <c r="AK32" s="43">
        <f>SUM(AK8:AK31)</f>
        <v>24361</v>
      </c>
      <c r="AL32" s="132">
        <f>((AK32*100)/AJ32)</f>
        <v>40.010182797641534</v>
      </c>
      <c r="AM32" s="43">
        <f>SUM(AM8:AM31)</f>
        <v>55591</v>
      </c>
      <c r="AN32" s="43">
        <f>SUM(AN8:AN31)</f>
        <v>23663</v>
      </c>
      <c r="AO32" s="132">
        <f>((AN32*100)/AM32)</f>
        <v>42.566242737133706</v>
      </c>
    </row>
    <row r="33" spans="2:41" ht="18" customHeight="1">
      <c r="B33" s="28" t="s">
        <v>19</v>
      </c>
      <c r="C33" s="126">
        <v>140621</v>
      </c>
      <c r="D33" s="127">
        <v>41956</v>
      </c>
      <c r="E33" s="128">
        <v>29.836226452663546</v>
      </c>
      <c r="F33" s="129">
        <v>144961</v>
      </c>
      <c r="G33" s="130">
        <v>44303</v>
      </c>
      <c r="H33" s="131">
        <v>30.562013231144928</v>
      </c>
      <c r="I33" s="129">
        <v>149076</v>
      </c>
      <c r="J33" s="130">
        <v>46522</v>
      </c>
      <c r="K33" s="131">
        <v>31.20690117792267</v>
      </c>
      <c r="L33" s="129">
        <v>147381</v>
      </c>
      <c r="M33" s="130">
        <v>47328</v>
      </c>
      <c r="N33" s="131">
        <v>32.112687524172046</v>
      </c>
      <c r="O33" s="129">
        <v>144431</v>
      </c>
      <c r="P33" s="130">
        <v>47551</v>
      </c>
      <c r="Q33" s="131">
        <v>32.922987447293174</v>
      </c>
      <c r="R33" s="133">
        <v>144485</v>
      </c>
      <c r="S33" s="134">
        <v>49541</v>
      </c>
      <c r="T33" s="135">
        <f t="shared" si="0"/>
        <v>34.28798837249541</v>
      </c>
      <c r="U33" s="133">
        <v>138573</v>
      </c>
      <c r="V33" s="134">
        <v>47863</v>
      </c>
      <c r="W33" s="135">
        <v>34.539917588563426</v>
      </c>
      <c r="X33" s="133">
        <v>129372</v>
      </c>
      <c r="Y33" s="134">
        <v>46665</v>
      </c>
      <c r="Z33" s="135">
        <f>Y33*100/X33</f>
        <v>36.07040163250162</v>
      </c>
      <c r="AA33" s="94">
        <v>131782</v>
      </c>
      <c r="AB33" s="94">
        <v>49270</v>
      </c>
      <c r="AC33" s="136">
        <f>((AB33*100)/AA33)</f>
        <v>37.38750360443763</v>
      </c>
      <c r="AD33" s="94">
        <v>115510</v>
      </c>
      <c r="AE33" s="94">
        <v>45147</v>
      </c>
      <c r="AF33" s="136">
        <v>39.084927711886415</v>
      </c>
      <c r="AG33" s="94">
        <v>108424</v>
      </c>
      <c r="AH33" s="94">
        <v>44949</v>
      </c>
      <c r="AI33" s="136">
        <v>41.45668855603925</v>
      </c>
      <c r="AJ33" s="94">
        <v>101068</v>
      </c>
      <c r="AK33" s="94">
        <v>44381</v>
      </c>
      <c r="AL33" s="136">
        <f>((AK33*100)/AJ33)</f>
        <v>43.912019630347885</v>
      </c>
      <c r="AM33" s="94">
        <v>96625</v>
      </c>
      <c r="AN33" s="94">
        <v>44988</v>
      </c>
      <c r="AO33" s="136">
        <f>((AN33*100)/AM33)</f>
        <v>46.559379042690814</v>
      </c>
    </row>
    <row r="34" ht="14.25">
      <c r="B34" s="58"/>
    </row>
    <row r="35" ht="14.25">
      <c r="B35" s="59" t="s">
        <v>31</v>
      </c>
    </row>
    <row r="36" ht="14.25">
      <c r="B36" s="67" t="s">
        <v>33</v>
      </c>
    </row>
    <row r="37" ht="18" customHeight="1">
      <c r="B37" s="68" t="s">
        <v>26</v>
      </c>
    </row>
    <row r="38" spans="2:6" ht="14.25">
      <c r="B38" s="118" t="s">
        <v>34</v>
      </c>
      <c r="C38" s="119"/>
      <c r="D38" s="119"/>
      <c r="E38" s="119"/>
      <c r="F38" s="119"/>
    </row>
    <row r="39" spans="2:6" ht="14.25">
      <c r="B39" s="119"/>
      <c r="C39" s="119"/>
      <c r="D39" s="119"/>
      <c r="E39" s="119"/>
      <c r="F39" s="119"/>
    </row>
    <row r="40" spans="2:6" ht="14.25">
      <c r="B40" s="119"/>
      <c r="C40" s="119"/>
      <c r="D40" s="119"/>
      <c r="E40" s="119"/>
      <c r="F40" s="119"/>
    </row>
  </sheetData>
  <sheetProtection/>
  <mergeCells count="17">
    <mergeCell ref="B6:B7"/>
    <mergeCell ref="U6:W6"/>
    <mergeCell ref="B2:O2"/>
    <mergeCell ref="B3:P3"/>
    <mergeCell ref="C6:E6"/>
    <mergeCell ref="F6:H6"/>
    <mergeCell ref="AD6:AF6"/>
    <mergeCell ref="R6:T6"/>
    <mergeCell ref="AA6:AC6"/>
    <mergeCell ref="Z5:AC5"/>
    <mergeCell ref="X6:Z6"/>
    <mergeCell ref="AJ6:AL6"/>
    <mergeCell ref="AM6:AO6"/>
    <mergeCell ref="AG6:AI6"/>
    <mergeCell ref="I6:K6"/>
    <mergeCell ref="L6:N6"/>
    <mergeCell ref="O6:Q6"/>
  </mergeCells>
  <hyperlinks>
    <hyperlink ref="B38" r:id="rId1" display="http://www.ms.gba.gov.ar/sitios/infoensalud/estadistica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1" r:id="rId2"/>
  <ignoredErrors>
    <ignoredError sqref="N32 K32 H32 E32 Q32 AL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</dc:creator>
  <cp:keywords/>
  <dc:description/>
  <cp:lastModifiedBy>Georg Pietruschka</cp:lastModifiedBy>
  <cp:lastPrinted>2024-02-21T14:29:37Z</cp:lastPrinted>
  <dcterms:created xsi:type="dcterms:W3CDTF">2016-08-29T14:54:36Z</dcterms:created>
  <dcterms:modified xsi:type="dcterms:W3CDTF">2024-02-21T14:31:09Z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