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8" windowHeight="111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<sst xmlns="http://schemas.openxmlformats.org/spreadsheetml/2006/main" count="88" uniqueCount="88">
  <si>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Programa de Apoyo al Sistema Productivo Nacional - COVID19. Cantidad de proyectos aprobados por tipo de solicitud, solicitante, proyecto y rama de actividad</t>
  </si>
  <si>
    <t>40 partidos de la Región Metropolitana de Buenos Aires, Total Provincia de Buenos Aires, Total País. Agosto 2021</t>
  </si>
  <si>
    <t>Jurisdicción</t>
  </si>
  <si>
    <t>Total</t>
  </si>
  <si>
    <r>
      <t>Tipo de solicitud</t>
    </r>
    <r>
      <rPr>
        <b/>
        <sz val="9"/>
        <color indexed="9"/>
        <rFont val="Calibri"/>
        <family val="2"/>
      </rPr>
      <t>(1)</t>
    </r>
  </si>
  <si>
    <t>Tipo de solicitante</t>
  </si>
  <si>
    <t>Tipo de proyecto</t>
  </si>
  <si>
    <t>Rama de actividad</t>
  </si>
  <si>
    <t>ANR FONDEP</t>
  </si>
  <si>
    <t>ANR PAC Emprendedores</t>
  </si>
  <si>
    <t>ANR PAC Empresas</t>
  </si>
  <si>
    <t>Crédito FONDEP</t>
  </si>
  <si>
    <t>Empresa</t>
  </si>
  <si>
    <t>Hospital</t>
  </si>
  <si>
    <t>Individuo</t>
  </si>
  <si>
    <t>Institución</t>
  </si>
  <si>
    <t>Laboratorio</t>
  </si>
  <si>
    <t>Universidad</t>
  </si>
  <si>
    <t xml:space="preserve">Centro de Contacto para consultas por COVID 19 </t>
  </si>
  <si>
    <t xml:space="preserve">Desarrollo de Plataformas Digitales y Aplicaciones </t>
  </si>
  <si>
    <t xml:space="preserve">Equipamiento hospitalario, mobiliario e insumos </t>
  </si>
  <si>
    <t xml:space="preserve">Equipamiento para protección personal, médica y de trabajo </t>
  </si>
  <si>
    <t xml:space="preserve">Infraestructura para conexión a Internet </t>
  </si>
  <si>
    <t xml:space="preserve">Kits, Reactivos y Equipamiento para Deteccion COVID 19 </t>
  </si>
  <si>
    <t xml:space="preserve">Producción de medicamentos y/o insumos para vacunas, terapias, etc. </t>
  </si>
  <si>
    <t>Productos y Servicios de Desinfección y Esterilización</t>
  </si>
  <si>
    <t>AGRICULTURA, GANADERIA, CAZA, SILVICULTURA Y PESCA</t>
  </si>
  <si>
    <t>INDUSTRIA MANUFACTURERA</t>
  </si>
  <si>
    <t>SUMINISTRO DE AGUA; CLOACAS; GESTIÓN DE RESIDUOS, RECUPERACIÓN DE MATERIALES Y SANEAMIENTO PUBLICO</t>
  </si>
  <si>
    <t>CONSTRUCCION</t>
  </si>
  <si>
    <t>COMERCIO AL POR MAYOR Y AL POR MENOR; REPARACION DE VEHÍCULOS AUTOMOTORES Y MOTOCICLETAS</t>
  </si>
  <si>
    <t xml:space="preserve"> INFORMACION Y COMUNICACIONES</t>
  </si>
  <si>
    <t>SERVICIOS PROFESIONALES, CIENTÍFICOS Y TÉCNICOS</t>
  </si>
  <si>
    <t>ACTIVIDADES ADMINISTRATIVAS Y SERVICIOS DE APOYO</t>
  </si>
  <si>
    <t>ENSEÑANZA</t>
  </si>
  <si>
    <t>SALUD HUMANA Y SERVICIOS SOCIALES</t>
  </si>
  <si>
    <t>SERVICIOS ARTISTICOS, CULTURALES, DEPORTIVOS Y DE ESPARCIMIENTO</t>
  </si>
  <si>
    <t xml:space="preserve"> SERVICIOS DE ASOCIACIONES Y SERVICIOS PERSONALES</t>
  </si>
  <si>
    <t>No identificado</t>
  </si>
  <si>
    <t>Almirante Brown</t>
  </si>
  <si>
    <t>Avellaneda</t>
  </si>
  <si>
    <t>Berazategui</t>
  </si>
  <si>
    <t>Esteban Echeverría</t>
  </si>
  <si>
    <t>Ezeiza</t>
  </si>
  <si>
    <t>Florencio Varela</t>
  </si>
  <si>
    <t>General San Martín</t>
  </si>
  <si>
    <t>Hurlingham</t>
  </si>
  <si>
    <t>Ituzaingó</t>
  </si>
  <si>
    <t>José C. Paz</t>
  </si>
  <si>
    <t>La Matanza</t>
  </si>
  <si>
    <t>Lanús</t>
  </si>
  <si>
    <t>Lomas de Zamora</t>
  </si>
  <si>
    <t>Malvinas Argentinas</t>
  </si>
  <si>
    <t>Merlo</t>
  </si>
  <si>
    <t>Moreno</t>
  </si>
  <si>
    <t>Morón</t>
  </si>
  <si>
    <t>Quilmes</t>
  </si>
  <si>
    <t>San Fernando</t>
  </si>
  <si>
    <t>San Isidro</t>
  </si>
  <si>
    <t>San Miguel</t>
  </si>
  <si>
    <t>Tigre</t>
  </si>
  <si>
    <t>Tres de Febrero</t>
  </si>
  <si>
    <t>Vicente López</t>
  </si>
  <si>
    <t>Total Conurbano Bonaerense</t>
  </si>
  <si>
    <t>Berisso</t>
  </si>
  <si>
    <t>Brandsen</t>
  </si>
  <si>
    <t>Campana</t>
  </si>
  <si>
    <t>Cañuelas</t>
  </si>
  <si>
    <t>Ensenada</t>
  </si>
  <si>
    <t>Escobar</t>
  </si>
  <si>
    <t>Exaltación de la Cruz</t>
  </si>
  <si>
    <t>General Las Heras</t>
  </si>
  <si>
    <t>General Rodríguez</t>
  </si>
  <si>
    <t>La Plata</t>
  </si>
  <si>
    <t>Luján</t>
  </si>
  <si>
    <t>Marcos Paz</t>
  </si>
  <si>
    <t>Pilar</t>
  </si>
  <si>
    <t>Presidente Perón</t>
  </si>
  <si>
    <t>San Vicente</t>
  </si>
  <si>
    <t>Zárate</t>
  </si>
  <si>
    <t>Total resto de la Región Metropolitana de Buenos Aires</t>
  </si>
  <si>
    <t>Total Región Metropolitana de Buenos Aires</t>
  </si>
  <si>
    <t>Total Provincia de Buenos Aires</t>
  </si>
  <si>
    <t>Total Pais</t>
  </si>
  <si>
    <t>Notas:</t>
  </si>
  <si>
    <t>Proyectos aprobados en el marco de la convocatoria del Programa de Apoyo al Sistema Productivo Nacional en el Área de Equipamiento Médico e Insumos Médicos y Sanitarios y Soluciones Tecnológicas en el marco de la pandemia Coronavirus Covid-19.
Proyecto aprobados a agosto de 2021
(1) El detalle de los ANR (Aportes No Rembolsables) y créditos puede verse aquí: https://www.argentina.gob.ar/produccion/medidas-pymes-covid/apoyo-sistema-productivo</t>
  </si>
  <si>
    <t>Fuente:</t>
  </si>
  <si>
    <t>Elaboración propia en base a datos abiertos del Ministerio Nacional de Desarrollo Productivo. Disponible en: https://datos.produccion.gob.ar/dataset/programa-de-apoyo-al-sistema-productivo-nacional-en-el-area-de-equipamiento-medico-e-insumos-medicos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</si>
</sst>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97531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2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4" fillId="35" borderId="11" xfId="52" applyFont="1" applyFill="1" applyBorder="1">
      <alignment/>
      <protection/>
    </xf>
    <xf numFmtId="0" fontId="40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4" fillId="0" borderId="14" xfId="52" applyFont="1" applyBorder="1">
      <alignment/>
      <protection/>
    </xf>
    <xf numFmtId="0" fontId="40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35" borderId="14" xfId="52" applyFont="1" applyFill="1" applyBorder="1">
      <alignment/>
      <protection/>
    </xf>
    <xf numFmtId="0" fontId="40" fillId="35" borderId="15" xfId="0" applyFont="1" applyFill="1" applyBorder="1" applyAlignment="1">
      <alignment horizontal="right"/>
    </xf>
    <xf numFmtId="0" fontId="0" fillId="35" borderId="15" xfId="0" applyFill="1" applyBorder="1" applyAlignment="1">
      <alignment/>
    </xf>
    <xf numFmtId="0" fontId="0" fillId="35" borderId="0" xfId="0" applyFill="1" applyAlignment="1">
      <alignment/>
    </xf>
    <xf numFmtId="0" fontId="0" fillId="35" borderId="16" xfId="0" applyFill="1" applyBorder="1" applyAlignment="1">
      <alignment/>
    </xf>
    <xf numFmtId="0" fontId="40" fillId="0" borderId="0" xfId="0" applyFont="1" applyAlignment="1">
      <alignment/>
    </xf>
    <xf numFmtId="0" fontId="6" fillId="35" borderId="14" xfId="52" applyFont="1" applyFill="1" applyBorder="1">
      <alignment/>
      <protection/>
    </xf>
    <xf numFmtId="0" fontId="40" fillId="35" borderId="0" xfId="0" applyFont="1" applyFill="1" applyAlignment="1">
      <alignment horizontal="right"/>
    </xf>
    <xf numFmtId="0" fontId="40" fillId="35" borderId="16" xfId="0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0" fontId="6" fillId="0" borderId="14" xfId="52" applyFont="1" applyBorder="1">
      <alignment/>
      <protection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35" borderId="15" xfId="0" applyFont="1" applyFill="1" applyBorder="1" applyAlignment="1">
      <alignment/>
    </xf>
    <xf numFmtId="0" fontId="40" fillId="35" borderId="0" xfId="0" applyFont="1" applyFill="1" applyAlignment="1">
      <alignment/>
    </xf>
    <xf numFmtId="0" fontId="40" fillId="35" borderId="16" xfId="0" applyFont="1" applyFill="1" applyBorder="1" applyAlignment="1">
      <alignment/>
    </xf>
    <xf numFmtId="0" fontId="6" fillId="36" borderId="14" xfId="52" applyFont="1" applyFill="1" applyBorder="1">
      <alignment/>
      <protection/>
    </xf>
    <xf numFmtId="0" fontId="40" fillId="36" borderId="15" xfId="0" applyFont="1" applyFill="1" applyBorder="1" applyAlignment="1">
      <alignment horizontal="right"/>
    </xf>
    <xf numFmtId="0" fontId="40" fillId="36" borderId="15" xfId="0" applyFont="1" applyFill="1" applyBorder="1" applyAlignment="1">
      <alignment/>
    </xf>
    <xf numFmtId="0" fontId="40" fillId="36" borderId="0" xfId="0" applyFont="1" applyFill="1" applyAlignment="1">
      <alignment/>
    </xf>
    <xf numFmtId="0" fontId="40" fillId="36" borderId="16" xfId="0" applyFont="1" applyFill="1" applyBorder="1" applyAlignment="1">
      <alignment/>
    </xf>
    <xf numFmtId="0" fontId="6" fillId="35" borderId="17" xfId="52" applyFont="1" applyFill="1" applyBorder="1">
      <alignment/>
      <protection/>
    </xf>
    <xf numFmtId="0" fontId="40" fillId="35" borderId="18" xfId="0" applyFont="1" applyFill="1" applyBorder="1" applyAlignment="1">
      <alignment horizontal="right"/>
    </xf>
    <xf numFmtId="0" fontId="40" fillId="35" borderId="18" xfId="0" applyFont="1" applyFill="1" applyBorder="1" applyAlignment="1">
      <alignment/>
    </xf>
    <xf numFmtId="0" fontId="40" fillId="35" borderId="19" xfId="0" applyFont="1" applyFill="1" applyBorder="1" applyAlignment="1">
      <alignment/>
    </xf>
    <xf numFmtId="0" fontId="40" fillId="35" borderId="20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7" fillId="34" borderId="21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/>
    </xf>
    <xf numFmtId="0" fontId="27" fillId="34" borderId="12" xfId="0" applyFont="1" applyFill="1" applyBorder="1" applyAlignment="1">
      <alignment horizontal="center"/>
    </xf>
    <xf numFmtId="0" fontId="27" fillId="34" borderId="13" xfId="0" applyFont="1" applyFill="1" applyBorder="1" applyAlignment="1">
      <alignment horizontal="center"/>
    </xf>
    <xf numFmtId="0" fontId="27" fillId="34" borderId="22" xfId="0" applyFont="1" applyFill="1" applyBorder="1" applyAlignment="1">
      <alignment horizontal="center"/>
    </xf>
    <xf numFmtId="0" fontId="27" fillId="34" borderId="23" xfId="0" applyFont="1" applyFill="1" applyBorder="1" applyAlignment="1">
      <alignment horizontal="center"/>
    </xf>
    <xf numFmtId="0" fontId="27" fillId="34" borderId="24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6 Interior de Buenos Aire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8"/>
  <sheetViews>
    <sheetView showGridLines="0" tabSelected="1" zoomScalePageLayoutView="0" workbookViewId="0" topLeftCell="A1">
      <selection activeCell="B3" sqref="B3:AD3"/>
    </sheetView>
  </sheetViews>
  <sheetFormatPr defaultColWidth="9.140625" defaultRowHeight="15"/>
  <cols>
    <col min="1" max="1" width="9.140625" style="0" customWidth="1"/>
    <col min="2" max="2" width="57.7109375" style="0" bestFit="1" customWidth="1"/>
    <col min="3" max="3" width="9.140625" style="0" customWidth="1"/>
    <col min="4" max="4" width="13.140625" style="0" bestFit="1" customWidth="1"/>
    <col min="5" max="5" width="23.7109375" style="0" bestFit="1" customWidth="1"/>
    <col min="6" max="6" width="18.421875" style="0" bestFit="1" customWidth="1"/>
    <col min="7" max="7" width="15.57421875" style="0" bestFit="1" customWidth="1"/>
    <col min="8" max="8" width="8.8515625" style="0" bestFit="1" customWidth="1"/>
    <col min="9" max="9" width="8.57421875" style="0" bestFit="1" customWidth="1"/>
    <col min="10" max="10" width="9.421875" style="0" bestFit="1" customWidth="1"/>
    <col min="11" max="11" width="10.421875" style="0" bestFit="1" customWidth="1"/>
    <col min="12" max="12" width="11.28125" style="0" bestFit="1" customWidth="1"/>
    <col min="13" max="13" width="11.7109375" style="0" bestFit="1" customWidth="1"/>
    <col min="14" max="14" width="44.8515625" style="0" bestFit="1" customWidth="1"/>
    <col min="15" max="15" width="47.28125" style="0" bestFit="1" customWidth="1"/>
    <col min="16" max="16" width="45.28125" style="0" bestFit="1" customWidth="1"/>
    <col min="17" max="17" width="55.8515625" style="0" bestFit="1" customWidth="1"/>
    <col min="18" max="18" width="37.421875" style="0" bestFit="1" customWidth="1"/>
    <col min="19" max="19" width="53.00390625" style="0" bestFit="1" customWidth="1"/>
    <col min="20" max="20" width="65.140625" style="0" bestFit="1" customWidth="1"/>
    <col min="21" max="21" width="49.140625" style="0" bestFit="1" customWidth="1"/>
    <col min="22" max="22" width="54.421875" style="0" bestFit="1" customWidth="1"/>
    <col min="23" max="23" width="28.8515625" style="0" bestFit="1" customWidth="1"/>
    <col min="24" max="24" width="109.421875" style="0" bestFit="1" customWidth="1"/>
    <col min="25" max="25" width="15.57421875" style="0" bestFit="1" customWidth="1"/>
    <col min="26" max="26" width="101.28125" style="0" bestFit="1" customWidth="1"/>
    <col min="27" max="27" width="35.00390625" style="0" bestFit="1" customWidth="1"/>
    <col min="28" max="28" width="49.57421875" style="0" bestFit="1" customWidth="1"/>
    <col min="29" max="29" width="53.00390625" style="0" bestFit="1" customWidth="1"/>
    <col min="30" max="30" width="12.28125" style="0" bestFit="1" customWidth="1"/>
    <col min="31" max="31" width="37.421875" style="0" bestFit="1" customWidth="1"/>
    <col min="32" max="32" width="68.140625" style="0" bestFit="1" customWidth="1"/>
    <col min="33" max="33" width="53.140625" style="0" bestFit="1" customWidth="1"/>
    <col min="34" max="34" width="14.7109375" style="0" bestFit="1" customWidth="1"/>
  </cols>
  <sheetData>
    <row r="2" spans="2:30" ht="18"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.75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5" spans="2:34" ht="4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2:34" ht="14.25">
      <c r="B6" s="47" t="s">
        <v>2</v>
      </c>
      <c r="C6" s="47" t="s">
        <v>3</v>
      </c>
      <c r="D6" s="48" t="s">
        <v>4</v>
      </c>
      <c r="E6" s="49"/>
      <c r="F6" s="49"/>
      <c r="G6" s="50"/>
      <c r="H6" s="51" t="s">
        <v>5</v>
      </c>
      <c r="I6" s="52"/>
      <c r="J6" s="52"/>
      <c r="K6" s="52"/>
      <c r="L6" s="52"/>
      <c r="M6" s="53"/>
      <c r="N6" s="51" t="s">
        <v>6</v>
      </c>
      <c r="O6" s="52"/>
      <c r="P6" s="52"/>
      <c r="Q6" s="52"/>
      <c r="R6" s="52"/>
      <c r="S6" s="52"/>
      <c r="T6" s="52"/>
      <c r="U6" s="53"/>
      <c r="V6" s="51" t="s">
        <v>7</v>
      </c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3"/>
    </row>
    <row r="7" spans="2:34" ht="14.25">
      <c r="B7" s="47"/>
      <c r="C7" s="47"/>
      <c r="D7" s="2" t="s">
        <v>8</v>
      </c>
      <c r="E7" s="2" t="s">
        <v>9</v>
      </c>
      <c r="F7" s="2" t="s">
        <v>10</v>
      </c>
      <c r="G7" s="3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3" t="s">
        <v>17</v>
      </c>
      <c r="N7" s="2" t="s">
        <v>18</v>
      </c>
      <c r="O7" s="4" t="s">
        <v>19</v>
      </c>
      <c r="P7" s="4" t="s">
        <v>20</v>
      </c>
      <c r="Q7" s="4" t="s">
        <v>21</v>
      </c>
      <c r="R7" s="4" t="s">
        <v>22</v>
      </c>
      <c r="S7" s="4" t="s">
        <v>23</v>
      </c>
      <c r="T7" s="4" t="s">
        <v>24</v>
      </c>
      <c r="U7" s="5" t="s">
        <v>25</v>
      </c>
      <c r="V7" s="3" t="s">
        <v>26</v>
      </c>
      <c r="W7" s="3" t="s">
        <v>27</v>
      </c>
      <c r="X7" s="3" t="s">
        <v>28</v>
      </c>
      <c r="Y7" s="3" t="s">
        <v>29</v>
      </c>
      <c r="Z7" s="3" t="s">
        <v>30</v>
      </c>
      <c r="AA7" s="3" t="s">
        <v>31</v>
      </c>
      <c r="AB7" s="3" t="s">
        <v>32</v>
      </c>
      <c r="AC7" s="3" t="s">
        <v>33</v>
      </c>
      <c r="AD7" s="3" t="s">
        <v>34</v>
      </c>
      <c r="AE7" s="3" t="s">
        <v>35</v>
      </c>
      <c r="AF7" s="3" t="s">
        <v>36</v>
      </c>
      <c r="AG7" s="3" t="s">
        <v>37</v>
      </c>
      <c r="AH7" s="3" t="s">
        <v>38</v>
      </c>
    </row>
    <row r="8" spans="2:34" ht="14.25">
      <c r="B8" s="6" t="s">
        <v>39</v>
      </c>
      <c r="C8" s="7">
        <v>0</v>
      </c>
      <c r="D8" s="8">
        <v>0</v>
      </c>
      <c r="E8" s="9">
        <v>0</v>
      </c>
      <c r="F8" s="9">
        <v>0</v>
      </c>
      <c r="G8" s="9">
        <v>0</v>
      </c>
      <c r="H8" s="8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8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8">
        <v>1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10">
        <v>0</v>
      </c>
    </row>
    <row r="9" spans="2:34" ht="14.25">
      <c r="B9" s="11" t="s">
        <v>40</v>
      </c>
      <c r="C9" s="12">
        <v>3</v>
      </c>
      <c r="D9" s="13">
        <v>0</v>
      </c>
      <c r="E9">
        <v>0</v>
      </c>
      <c r="F9">
        <v>0</v>
      </c>
      <c r="G9">
        <v>3</v>
      </c>
      <c r="H9" s="13">
        <v>3</v>
      </c>
      <c r="I9">
        <v>0</v>
      </c>
      <c r="J9">
        <v>0</v>
      </c>
      <c r="K9">
        <v>0</v>
      </c>
      <c r="L9">
        <v>0</v>
      </c>
      <c r="M9">
        <v>0</v>
      </c>
      <c r="N9" s="13">
        <v>0</v>
      </c>
      <c r="O9">
        <v>0</v>
      </c>
      <c r="P9">
        <v>1</v>
      </c>
      <c r="Q9">
        <v>0</v>
      </c>
      <c r="R9">
        <v>0</v>
      </c>
      <c r="S9">
        <v>0</v>
      </c>
      <c r="T9">
        <v>1</v>
      </c>
      <c r="U9" s="14">
        <v>1</v>
      </c>
      <c r="V9" s="13">
        <v>0</v>
      </c>
      <c r="W9">
        <v>3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 s="14">
        <v>0</v>
      </c>
    </row>
    <row r="10" spans="2:34" ht="14.25">
      <c r="B10" s="15" t="s">
        <v>41</v>
      </c>
      <c r="C10" s="16">
        <v>2</v>
      </c>
      <c r="D10" s="17">
        <v>0</v>
      </c>
      <c r="E10" s="18">
        <v>0</v>
      </c>
      <c r="F10" s="18">
        <v>1</v>
      </c>
      <c r="G10" s="18">
        <v>1</v>
      </c>
      <c r="H10" s="17">
        <v>2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7">
        <v>0</v>
      </c>
      <c r="O10" s="18">
        <v>0</v>
      </c>
      <c r="P10" s="18">
        <v>1</v>
      </c>
      <c r="Q10" s="18">
        <v>1</v>
      </c>
      <c r="R10" s="18">
        <v>0</v>
      </c>
      <c r="S10" s="18">
        <v>0</v>
      </c>
      <c r="T10" s="18">
        <v>0</v>
      </c>
      <c r="U10" s="19">
        <v>0</v>
      </c>
      <c r="V10" s="17">
        <v>0</v>
      </c>
      <c r="W10" s="18">
        <v>2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  <c r="AE10" s="18">
        <v>0</v>
      </c>
      <c r="AF10" s="18">
        <v>0</v>
      </c>
      <c r="AG10" s="18">
        <v>0</v>
      </c>
      <c r="AH10" s="19">
        <v>0</v>
      </c>
    </row>
    <row r="11" spans="2:34" ht="14.25">
      <c r="B11" s="11" t="s">
        <v>42</v>
      </c>
      <c r="C11" s="12">
        <v>1</v>
      </c>
      <c r="D11" s="13">
        <v>0</v>
      </c>
      <c r="E11">
        <v>0</v>
      </c>
      <c r="F11">
        <v>0</v>
      </c>
      <c r="G11">
        <v>1</v>
      </c>
      <c r="H11" s="13">
        <v>1</v>
      </c>
      <c r="I11">
        <v>0</v>
      </c>
      <c r="J11">
        <v>0</v>
      </c>
      <c r="K11">
        <v>0</v>
      </c>
      <c r="L11">
        <v>0</v>
      </c>
      <c r="M11">
        <v>0</v>
      </c>
      <c r="N11" s="13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 s="14">
        <v>0</v>
      </c>
      <c r="V11" s="13">
        <v>0</v>
      </c>
      <c r="W11">
        <v>0</v>
      </c>
      <c r="X11">
        <v>0</v>
      </c>
      <c r="Y11">
        <v>0</v>
      </c>
      <c r="Z11">
        <v>1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 s="14">
        <v>0</v>
      </c>
    </row>
    <row r="12" spans="2:34" ht="14.25">
      <c r="B12" s="15" t="s">
        <v>43</v>
      </c>
      <c r="C12" s="16">
        <v>0</v>
      </c>
      <c r="D12" s="17">
        <v>0</v>
      </c>
      <c r="E12" s="18">
        <v>0</v>
      </c>
      <c r="F12" s="18">
        <v>0</v>
      </c>
      <c r="G12" s="18">
        <v>0</v>
      </c>
      <c r="H12" s="17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7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9">
        <v>0</v>
      </c>
      <c r="V12" s="17">
        <v>0</v>
      </c>
      <c r="W12" s="18">
        <v>0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</v>
      </c>
      <c r="AD12" s="18">
        <v>0</v>
      </c>
      <c r="AE12" s="18">
        <v>0</v>
      </c>
      <c r="AF12" s="18">
        <v>0</v>
      </c>
      <c r="AG12" s="18">
        <v>0</v>
      </c>
      <c r="AH12" s="19">
        <v>0</v>
      </c>
    </row>
    <row r="13" spans="2:34" ht="14.25">
      <c r="B13" s="11" t="s">
        <v>44</v>
      </c>
      <c r="C13" s="12">
        <v>1</v>
      </c>
      <c r="D13" s="13">
        <v>1</v>
      </c>
      <c r="E13">
        <v>0</v>
      </c>
      <c r="F13">
        <v>0</v>
      </c>
      <c r="G13">
        <v>0</v>
      </c>
      <c r="H13" s="13">
        <v>0</v>
      </c>
      <c r="I13">
        <v>0</v>
      </c>
      <c r="J13">
        <v>0</v>
      </c>
      <c r="K13">
        <v>0</v>
      </c>
      <c r="L13">
        <v>0</v>
      </c>
      <c r="M13">
        <v>1</v>
      </c>
      <c r="N13" s="13">
        <v>0</v>
      </c>
      <c r="O13">
        <v>0</v>
      </c>
      <c r="P13">
        <v>0</v>
      </c>
      <c r="Q13">
        <v>1</v>
      </c>
      <c r="R13">
        <v>0</v>
      </c>
      <c r="S13">
        <v>0</v>
      </c>
      <c r="T13">
        <v>0</v>
      </c>
      <c r="U13" s="14">
        <v>0</v>
      </c>
      <c r="V13" s="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>
        <v>0</v>
      </c>
      <c r="AG13">
        <v>0</v>
      </c>
      <c r="AH13" s="14">
        <v>0</v>
      </c>
    </row>
    <row r="14" spans="2:34" ht="14.25">
      <c r="B14" s="15" t="s">
        <v>45</v>
      </c>
      <c r="C14" s="16">
        <v>16</v>
      </c>
      <c r="D14" s="17">
        <v>8</v>
      </c>
      <c r="E14" s="18">
        <v>0</v>
      </c>
      <c r="F14" s="18">
        <v>2</v>
      </c>
      <c r="G14" s="18">
        <v>6</v>
      </c>
      <c r="H14" s="17">
        <v>11</v>
      </c>
      <c r="I14" s="18">
        <v>0</v>
      </c>
      <c r="J14" s="18">
        <v>0</v>
      </c>
      <c r="K14" s="18">
        <v>3</v>
      </c>
      <c r="L14" s="18">
        <v>0</v>
      </c>
      <c r="M14" s="18">
        <v>2</v>
      </c>
      <c r="N14" s="17">
        <v>0</v>
      </c>
      <c r="O14" s="18">
        <v>1</v>
      </c>
      <c r="P14" s="18">
        <v>5</v>
      </c>
      <c r="Q14" s="18">
        <v>5</v>
      </c>
      <c r="R14" s="18">
        <v>0</v>
      </c>
      <c r="S14" s="18">
        <v>1</v>
      </c>
      <c r="T14" s="18">
        <v>0</v>
      </c>
      <c r="U14" s="19">
        <v>4</v>
      </c>
      <c r="V14" s="17">
        <v>0</v>
      </c>
      <c r="W14" s="18">
        <v>8</v>
      </c>
      <c r="X14" s="18">
        <v>0</v>
      </c>
      <c r="Y14" s="18">
        <v>0</v>
      </c>
      <c r="Z14" s="18">
        <v>0</v>
      </c>
      <c r="AA14" s="18">
        <v>0</v>
      </c>
      <c r="AB14" s="18">
        <v>5</v>
      </c>
      <c r="AC14" s="18">
        <v>0</v>
      </c>
      <c r="AD14" s="18">
        <v>0</v>
      </c>
      <c r="AE14" s="18">
        <v>1</v>
      </c>
      <c r="AF14" s="18">
        <v>0</v>
      </c>
      <c r="AG14" s="18">
        <v>0</v>
      </c>
      <c r="AH14" s="19">
        <v>2</v>
      </c>
    </row>
    <row r="15" spans="2:34" ht="14.25">
      <c r="B15" s="11" t="s">
        <v>46</v>
      </c>
      <c r="C15" s="12">
        <v>2</v>
      </c>
      <c r="D15" s="13">
        <v>1</v>
      </c>
      <c r="E15">
        <v>0</v>
      </c>
      <c r="F15">
        <v>0</v>
      </c>
      <c r="G15">
        <v>1</v>
      </c>
      <c r="H15" s="13">
        <v>1</v>
      </c>
      <c r="I15">
        <v>0</v>
      </c>
      <c r="J15">
        <v>0</v>
      </c>
      <c r="K15">
        <v>0</v>
      </c>
      <c r="L15">
        <v>0</v>
      </c>
      <c r="M15">
        <v>1</v>
      </c>
      <c r="N15" s="13">
        <v>0</v>
      </c>
      <c r="O15">
        <v>0</v>
      </c>
      <c r="P15">
        <v>2</v>
      </c>
      <c r="Q15">
        <v>0</v>
      </c>
      <c r="R15">
        <v>0</v>
      </c>
      <c r="S15">
        <v>0</v>
      </c>
      <c r="T15">
        <v>0</v>
      </c>
      <c r="U15" s="14">
        <v>0</v>
      </c>
      <c r="V15" s="13">
        <v>0</v>
      </c>
      <c r="W15">
        <v>1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>
        <v>0</v>
      </c>
      <c r="AG15">
        <v>0</v>
      </c>
      <c r="AH15" s="14">
        <v>0</v>
      </c>
    </row>
    <row r="16" spans="2:34" ht="14.25">
      <c r="B16" s="15" t="s">
        <v>47</v>
      </c>
      <c r="C16" s="16">
        <v>0</v>
      </c>
      <c r="D16" s="17">
        <v>0</v>
      </c>
      <c r="E16" s="18">
        <v>0</v>
      </c>
      <c r="F16" s="18">
        <v>0</v>
      </c>
      <c r="G16" s="18">
        <v>0</v>
      </c>
      <c r="H16" s="17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7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9">
        <v>0</v>
      </c>
      <c r="V16" s="17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9">
        <v>0</v>
      </c>
    </row>
    <row r="17" spans="2:34" ht="14.25">
      <c r="B17" s="11" t="s">
        <v>48</v>
      </c>
      <c r="C17" s="12">
        <v>3</v>
      </c>
      <c r="D17" s="13">
        <v>1</v>
      </c>
      <c r="E17">
        <v>0</v>
      </c>
      <c r="F17">
        <v>0</v>
      </c>
      <c r="G17">
        <v>2</v>
      </c>
      <c r="H17" s="13">
        <v>3</v>
      </c>
      <c r="I17">
        <v>0</v>
      </c>
      <c r="J17">
        <v>0</v>
      </c>
      <c r="K17">
        <v>0</v>
      </c>
      <c r="L17">
        <v>0</v>
      </c>
      <c r="M17">
        <v>0</v>
      </c>
      <c r="N17" s="13">
        <v>0</v>
      </c>
      <c r="O17">
        <v>0</v>
      </c>
      <c r="P17">
        <v>2</v>
      </c>
      <c r="Q17">
        <v>1</v>
      </c>
      <c r="R17">
        <v>0</v>
      </c>
      <c r="S17">
        <v>0</v>
      </c>
      <c r="T17">
        <v>0</v>
      </c>
      <c r="U17" s="14">
        <v>0</v>
      </c>
      <c r="V17" s="13">
        <v>0</v>
      </c>
      <c r="W17">
        <v>2</v>
      </c>
      <c r="X17">
        <v>0</v>
      </c>
      <c r="Y17">
        <v>0</v>
      </c>
      <c r="Z17">
        <v>1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 s="14">
        <v>0</v>
      </c>
    </row>
    <row r="18" spans="2:34" ht="14.25">
      <c r="B18" s="15" t="s">
        <v>49</v>
      </c>
      <c r="C18" s="16">
        <v>3</v>
      </c>
      <c r="D18" s="17">
        <v>0</v>
      </c>
      <c r="E18" s="18">
        <v>0</v>
      </c>
      <c r="F18" s="18">
        <v>1</v>
      </c>
      <c r="G18" s="18">
        <v>2</v>
      </c>
      <c r="H18" s="17">
        <v>2</v>
      </c>
      <c r="I18" s="18">
        <v>0</v>
      </c>
      <c r="J18" s="18">
        <v>1</v>
      </c>
      <c r="K18" s="18">
        <v>0</v>
      </c>
      <c r="L18" s="18">
        <v>0</v>
      </c>
      <c r="M18" s="18">
        <v>0</v>
      </c>
      <c r="N18" s="17">
        <v>0</v>
      </c>
      <c r="O18" s="18">
        <v>1</v>
      </c>
      <c r="P18" s="18">
        <v>0</v>
      </c>
      <c r="Q18" s="18">
        <v>2</v>
      </c>
      <c r="R18" s="18">
        <v>0</v>
      </c>
      <c r="S18" s="18">
        <v>0</v>
      </c>
      <c r="T18" s="18">
        <v>0</v>
      </c>
      <c r="U18" s="19">
        <v>0</v>
      </c>
      <c r="V18" s="17">
        <v>0</v>
      </c>
      <c r="W18" s="18">
        <v>2</v>
      </c>
      <c r="X18" s="18">
        <v>0</v>
      </c>
      <c r="Y18" s="18">
        <v>1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9">
        <v>0</v>
      </c>
    </row>
    <row r="19" spans="2:34" ht="14.25">
      <c r="B19" s="11" t="s">
        <v>50</v>
      </c>
      <c r="C19" s="12">
        <v>5</v>
      </c>
      <c r="D19" s="13">
        <v>0</v>
      </c>
      <c r="E19">
        <v>0</v>
      </c>
      <c r="F19">
        <v>0</v>
      </c>
      <c r="G19">
        <v>5</v>
      </c>
      <c r="H19" s="13">
        <v>5</v>
      </c>
      <c r="I19">
        <v>0</v>
      </c>
      <c r="J19">
        <v>0</v>
      </c>
      <c r="K19">
        <v>0</v>
      </c>
      <c r="L19">
        <v>0</v>
      </c>
      <c r="M19">
        <v>0</v>
      </c>
      <c r="N19" s="13">
        <v>0</v>
      </c>
      <c r="O19">
        <v>0</v>
      </c>
      <c r="P19">
        <v>1</v>
      </c>
      <c r="Q19">
        <v>4</v>
      </c>
      <c r="R19">
        <v>0</v>
      </c>
      <c r="S19">
        <v>0</v>
      </c>
      <c r="T19">
        <v>0</v>
      </c>
      <c r="U19" s="14">
        <v>0</v>
      </c>
      <c r="V19" s="13">
        <v>0</v>
      </c>
      <c r="W19">
        <v>3</v>
      </c>
      <c r="X19">
        <v>0</v>
      </c>
      <c r="Y19">
        <v>0</v>
      </c>
      <c r="Z19">
        <v>1</v>
      </c>
      <c r="AA19">
        <v>0</v>
      </c>
      <c r="AB19">
        <v>0</v>
      </c>
      <c r="AC19">
        <v>0</v>
      </c>
      <c r="AD19">
        <v>0</v>
      </c>
      <c r="AE19">
        <v>1</v>
      </c>
      <c r="AF19">
        <v>0</v>
      </c>
      <c r="AG19">
        <v>0</v>
      </c>
      <c r="AH19" s="14">
        <v>0</v>
      </c>
    </row>
    <row r="20" spans="2:34" ht="14.25">
      <c r="B20" s="15" t="s">
        <v>51</v>
      </c>
      <c r="C20" s="16">
        <v>1</v>
      </c>
      <c r="D20" s="17">
        <v>0</v>
      </c>
      <c r="E20" s="18">
        <v>0</v>
      </c>
      <c r="F20" s="18">
        <v>0</v>
      </c>
      <c r="G20" s="18">
        <v>1</v>
      </c>
      <c r="H20" s="17">
        <v>1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7">
        <v>0</v>
      </c>
      <c r="O20" s="18">
        <v>0</v>
      </c>
      <c r="P20" s="18">
        <v>1</v>
      </c>
      <c r="Q20" s="18">
        <v>0</v>
      </c>
      <c r="R20" s="18">
        <v>0</v>
      </c>
      <c r="S20" s="18">
        <v>0</v>
      </c>
      <c r="T20" s="18">
        <v>0</v>
      </c>
      <c r="U20" s="19">
        <v>0</v>
      </c>
      <c r="V20" s="17">
        <v>0</v>
      </c>
      <c r="W20" s="18">
        <v>1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9">
        <v>0</v>
      </c>
    </row>
    <row r="21" spans="2:34" ht="14.25">
      <c r="B21" s="11" t="s">
        <v>52</v>
      </c>
      <c r="C21" s="12">
        <v>2</v>
      </c>
      <c r="D21" s="13">
        <v>0</v>
      </c>
      <c r="E21">
        <v>0</v>
      </c>
      <c r="F21">
        <v>0</v>
      </c>
      <c r="G21">
        <v>2</v>
      </c>
      <c r="H21" s="13">
        <v>2</v>
      </c>
      <c r="I21">
        <v>0</v>
      </c>
      <c r="J21">
        <v>0</v>
      </c>
      <c r="K21">
        <v>0</v>
      </c>
      <c r="L21">
        <v>0</v>
      </c>
      <c r="M21">
        <v>0</v>
      </c>
      <c r="N21" s="13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 s="14">
        <v>1</v>
      </c>
      <c r="V21" s="13">
        <v>0</v>
      </c>
      <c r="W21">
        <v>2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 s="14">
        <v>0</v>
      </c>
    </row>
    <row r="22" spans="2:34" ht="14.25">
      <c r="B22" s="15" t="s">
        <v>53</v>
      </c>
      <c r="C22" s="16">
        <v>0</v>
      </c>
      <c r="D22" s="17">
        <v>0</v>
      </c>
      <c r="E22" s="18">
        <v>0</v>
      </c>
      <c r="F22" s="18">
        <v>0</v>
      </c>
      <c r="G22" s="18">
        <v>0</v>
      </c>
      <c r="H22" s="17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7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9">
        <v>0</v>
      </c>
      <c r="V22" s="17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9">
        <v>0</v>
      </c>
    </row>
    <row r="23" spans="2:34" ht="14.25">
      <c r="B23" s="11" t="s">
        <v>54</v>
      </c>
      <c r="C23" s="12">
        <v>1</v>
      </c>
      <c r="D23" s="13">
        <v>0</v>
      </c>
      <c r="E23">
        <v>0</v>
      </c>
      <c r="F23">
        <v>0</v>
      </c>
      <c r="G23">
        <v>1</v>
      </c>
      <c r="H23" s="13">
        <v>1</v>
      </c>
      <c r="I23">
        <v>0</v>
      </c>
      <c r="J23">
        <v>0</v>
      </c>
      <c r="K23">
        <v>0</v>
      </c>
      <c r="L23">
        <v>0</v>
      </c>
      <c r="M23">
        <v>0</v>
      </c>
      <c r="N23" s="13">
        <v>0</v>
      </c>
      <c r="O23">
        <v>0</v>
      </c>
      <c r="P23">
        <v>0</v>
      </c>
      <c r="Q23">
        <v>1</v>
      </c>
      <c r="R23">
        <v>0</v>
      </c>
      <c r="S23">
        <v>0</v>
      </c>
      <c r="T23">
        <v>0</v>
      </c>
      <c r="U23" s="14">
        <v>0</v>
      </c>
      <c r="V23" s="13">
        <v>0</v>
      </c>
      <c r="W23">
        <v>1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 s="14">
        <v>0</v>
      </c>
    </row>
    <row r="24" spans="2:34" ht="14.25">
      <c r="B24" s="15" t="s">
        <v>55</v>
      </c>
      <c r="C24" s="16">
        <v>1</v>
      </c>
      <c r="D24" s="17">
        <v>1</v>
      </c>
      <c r="E24" s="18">
        <v>0</v>
      </c>
      <c r="F24" s="18">
        <v>0</v>
      </c>
      <c r="G24" s="18">
        <v>0</v>
      </c>
      <c r="H24" s="17">
        <v>0</v>
      </c>
      <c r="I24" s="18">
        <v>0</v>
      </c>
      <c r="J24" s="18">
        <v>0</v>
      </c>
      <c r="K24" s="18">
        <v>0</v>
      </c>
      <c r="L24" s="18">
        <v>0</v>
      </c>
      <c r="M24" s="18">
        <v>1</v>
      </c>
      <c r="N24" s="17">
        <v>0</v>
      </c>
      <c r="O24" s="18">
        <v>0</v>
      </c>
      <c r="P24" s="18">
        <v>0</v>
      </c>
      <c r="Q24" s="18">
        <v>1</v>
      </c>
      <c r="R24" s="18">
        <v>0</v>
      </c>
      <c r="S24" s="18">
        <v>0</v>
      </c>
      <c r="T24" s="18">
        <v>0</v>
      </c>
      <c r="U24" s="19">
        <v>0</v>
      </c>
      <c r="V24" s="17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9">
        <v>1</v>
      </c>
    </row>
    <row r="25" spans="2:34" ht="14.25">
      <c r="B25" s="11" t="s">
        <v>56</v>
      </c>
      <c r="C25" s="12">
        <v>3</v>
      </c>
      <c r="D25" s="13">
        <v>0</v>
      </c>
      <c r="E25">
        <v>1</v>
      </c>
      <c r="F25">
        <v>1</v>
      </c>
      <c r="G25">
        <v>1</v>
      </c>
      <c r="H25" s="13">
        <v>2</v>
      </c>
      <c r="I25">
        <v>0</v>
      </c>
      <c r="J25">
        <v>1</v>
      </c>
      <c r="K25">
        <v>0</v>
      </c>
      <c r="L25">
        <v>0</v>
      </c>
      <c r="M25">
        <v>0</v>
      </c>
      <c r="N25" s="13">
        <v>0</v>
      </c>
      <c r="O25">
        <v>0</v>
      </c>
      <c r="P25">
        <v>0</v>
      </c>
      <c r="Q25">
        <v>1</v>
      </c>
      <c r="R25">
        <v>0</v>
      </c>
      <c r="S25">
        <v>1</v>
      </c>
      <c r="T25">
        <v>1</v>
      </c>
      <c r="U25" s="14">
        <v>0</v>
      </c>
      <c r="V25" s="13">
        <v>0</v>
      </c>
      <c r="W25">
        <v>2</v>
      </c>
      <c r="X25">
        <v>0</v>
      </c>
      <c r="Y25">
        <v>0</v>
      </c>
      <c r="Z25">
        <v>0</v>
      </c>
      <c r="AA25">
        <v>0</v>
      </c>
      <c r="AB25">
        <v>1</v>
      </c>
      <c r="AC25">
        <v>0</v>
      </c>
      <c r="AD25">
        <v>0</v>
      </c>
      <c r="AE25">
        <v>0</v>
      </c>
      <c r="AF25">
        <v>0</v>
      </c>
      <c r="AG25">
        <v>0</v>
      </c>
      <c r="AH25" s="14">
        <v>0</v>
      </c>
    </row>
    <row r="26" spans="2:34" ht="14.25">
      <c r="B26" s="15" t="s">
        <v>57</v>
      </c>
      <c r="C26" s="16">
        <v>2</v>
      </c>
      <c r="D26" s="17">
        <v>0</v>
      </c>
      <c r="E26" s="18">
        <v>0</v>
      </c>
      <c r="F26" s="18">
        <v>0</v>
      </c>
      <c r="G26" s="18">
        <v>2</v>
      </c>
      <c r="H26" s="17">
        <v>2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7">
        <v>0</v>
      </c>
      <c r="O26" s="18">
        <v>0</v>
      </c>
      <c r="P26" s="18">
        <v>1</v>
      </c>
      <c r="Q26" s="18">
        <v>1</v>
      </c>
      <c r="R26" s="18">
        <v>0</v>
      </c>
      <c r="S26" s="18">
        <v>0</v>
      </c>
      <c r="T26" s="18">
        <v>0</v>
      </c>
      <c r="U26" s="19">
        <v>0</v>
      </c>
      <c r="V26" s="17">
        <v>0</v>
      </c>
      <c r="W26" s="18">
        <v>2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9">
        <v>0</v>
      </c>
    </row>
    <row r="27" spans="2:34" ht="14.25">
      <c r="B27" s="11" t="s">
        <v>58</v>
      </c>
      <c r="C27" s="12">
        <v>6</v>
      </c>
      <c r="D27" s="13">
        <v>0</v>
      </c>
      <c r="E27">
        <v>1</v>
      </c>
      <c r="F27">
        <v>1</v>
      </c>
      <c r="G27">
        <v>4</v>
      </c>
      <c r="H27" s="13">
        <v>5</v>
      </c>
      <c r="I27">
        <v>0</v>
      </c>
      <c r="J27">
        <v>1</v>
      </c>
      <c r="K27">
        <v>0</v>
      </c>
      <c r="L27">
        <v>0</v>
      </c>
      <c r="M27">
        <v>0</v>
      </c>
      <c r="N27" s="13">
        <v>0</v>
      </c>
      <c r="O27">
        <v>1</v>
      </c>
      <c r="P27">
        <v>4</v>
      </c>
      <c r="Q27">
        <v>0</v>
      </c>
      <c r="R27">
        <v>0</v>
      </c>
      <c r="S27">
        <v>0</v>
      </c>
      <c r="T27">
        <v>0</v>
      </c>
      <c r="U27" s="14">
        <v>1</v>
      </c>
      <c r="V27" s="13">
        <v>0</v>
      </c>
      <c r="W27">
        <v>4</v>
      </c>
      <c r="X27">
        <v>0</v>
      </c>
      <c r="Y27">
        <v>0</v>
      </c>
      <c r="Z27">
        <v>0</v>
      </c>
      <c r="AA27">
        <v>0</v>
      </c>
      <c r="AB27">
        <v>1</v>
      </c>
      <c r="AC27">
        <v>1</v>
      </c>
      <c r="AD27">
        <v>0</v>
      </c>
      <c r="AE27">
        <v>0</v>
      </c>
      <c r="AF27">
        <v>0</v>
      </c>
      <c r="AG27">
        <v>0</v>
      </c>
      <c r="AH27" s="14">
        <v>0</v>
      </c>
    </row>
    <row r="28" spans="2:34" ht="14.25">
      <c r="B28" s="15" t="s">
        <v>59</v>
      </c>
      <c r="C28" s="16">
        <v>0</v>
      </c>
      <c r="D28" s="17">
        <v>0</v>
      </c>
      <c r="E28" s="18">
        <v>0</v>
      </c>
      <c r="F28" s="18">
        <v>0</v>
      </c>
      <c r="G28" s="18">
        <v>0</v>
      </c>
      <c r="H28" s="17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7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9">
        <v>0</v>
      </c>
      <c r="V28" s="17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9">
        <v>0</v>
      </c>
    </row>
    <row r="29" spans="2:34" ht="14.25">
      <c r="B29" s="11" t="s">
        <v>60</v>
      </c>
      <c r="C29" s="12">
        <v>2</v>
      </c>
      <c r="D29" s="13">
        <v>1</v>
      </c>
      <c r="E29">
        <v>0</v>
      </c>
      <c r="F29">
        <v>0</v>
      </c>
      <c r="G29">
        <v>1</v>
      </c>
      <c r="H29" s="13">
        <v>2</v>
      </c>
      <c r="I29">
        <v>0</v>
      </c>
      <c r="J29">
        <v>0</v>
      </c>
      <c r="K29">
        <v>0</v>
      </c>
      <c r="L29">
        <v>0</v>
      </c>
      <c r="M29">
        <v>0</v>
      </c>
      <c r="N29" s="13">
        <v>0</v>
      </c>
      <c r="O29">
        <v>0</v>
      </c>
      <c r="P29">
        <v>0</v>
      </c>
      <c r="Q29">
        <v>1</v>
      </c>
      <c r="R29">
        <v>0</v>
      </c>
      <c r="S29">
        <v>0</v>
      </c>
      <c r="T29">
        <v>0</v>
      </c>
      <c r="U29" s="14">
        <v>1</v>
      </c>
      <c r="V29" s="13">
        <v>0</v>
      </c>
      <c r="W29">
        <v>1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 s="14">
        <v>1</v>
      </c>
    </row>
    <row r="30" spans="2:34" ht="14.25">
      <c r="B30" s="15" t="s">
        <v>61</v>
      </c>
      <c r="C30" s="16">
        <v>3</v>
      </c>
      <c r="D30" s="17">
        <v>1</v>
      </c>
      <c r="E30" s="18">
        <v>0</v>
      </c>
      <c r="F30" s="18">
        <v>0</v>
      </c>
      <c r="G30" s="18">
        <v>2</v>
      </c>
      <c r="H30" s="17">
        <v>3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7">
        <v>0</v>
      </c>
      <c r="O30" s="18">
        <v>1</v>
      </c>
      <c r="P30" s="18">
        <v>0</v>
      </c>
      <c r="Q30" s="18">
        <v>1</v>
      </c>
      <c r="R30" s="18">
        <v>0</v>
      </c>
      <c r="S30" s="18">
        <v>0</v>
      </c>
      <c r="T30" s="18">
        <v>1</v>
      </c>
      <c r="U30" s="19">
        <v>0</v>
      </c>
      <c r="V30" s="17">
        <v>0</v>
      </c>
      <c r="W30" s="18">
        <v>1</v>
      </c>
      <c r="X30" s="18">
        <v>0</v>
      </c>
      <c r="Y30" s="18">
        <v>0</v>
      </c>
      <c r="Z30" s="18">
        <v>0</v>
      </c>
      <c r="AA30" s="18">
        <v>1</v>
      </c>
      <c r="AB30" s="18">
        <v>1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9">
        <v>0</v>
      </c>
    </row>
    <row r="31" spans="2:34" ht="14.25">
      <c r="B31" s="11" t="s">
        <v>62</v>
      </c>
      <c r="C31" s="12">
        <v>5</v>
      </c>
      <c r="D31" s="13">
        <v>0</v>
      </c>
      <c r="E31">
        <v>0</v>
      </c>
      <c r="F31">
        <v>2</v>
      </c>
      <c r="G31">
        <v>3</v>
      </c>
      <c r="H31" s="13">
        <v>5</v>
      </c>
      <c r="I31">
        <v>0</v>
      </c>
      <c r="J31">
        <v>0</v>
      </c>
      <c r="K31">
        <v>0</v>
      </c>
      <c r="L31">
        <v>0</v>
      </c>
      <c r="M31">
        <v>0</v>
      </c>
      <c r="N31" s="13">
        <v>0</v>
      </c>
      <c r="O31">
        <v>0</v>
      </c>
      <c r="P31">
        <v>1</v>
      </c>
      <c r="Q31">
        <v>2</v>
      </c>
      <c r="R31">
        <v>0</v>
      </c>
      <c r="S31">
        <v>1</v>
      </c>
      <c r="T31">
        <v>0</v>
      </c>
      <c r="U31" s="14">
        <v>1</v>
      </c>
      <c r="V31" s="13">
        <v>0</v>
      </c>
      <c r="W31">
        <v>4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 s="14">
        <v>1</v>
      </c>
    </row>
    <row r="32" spans="1:34" s="24" customFormat="1" ht="14.25">
      <c r="A32" s="20"/>
      <c r="B32" s="21" t="s">
        <v>63</v>
      </c>
      <c r="C32" s="16">
        <v>62</v>
      </c>
      <c r="D32" s="16">
        <f aca="true" t="shared" si="0" ref="D32:U32">SUM(D8:D31)</f>
        <v>14</v>
      </c>
      <c r="E32" s="22">
        <f t="shared" si="0"/>
        <v>2</v>
      </c>
      <c r="F32" s="22">
        <f t="shared" si="0"/>
        <v>8</v>
      </c>
      <c r="G32" s="22">
        <f t="shared" si="0"/>
        <v>38</v>
      </c>
      <c r="H32" s="16">
        <f t="shared" si="0"/>
        <v>51</v>
      </c>
      <c r="I32" s="22">
        <f t="shared" si="0"/>
        <v>0</v>
      </c>
      <c r="J32" s="22">
        <f t="shared" si="0"/>
        <v>3</v>
      </c>
      <c r="K32" s="22">
        <f t="shared" si="0"/>
        <v>3</v>
      </c>
      <c r="L32" s="22">
        <f t="shared" si="0"/>
        <v>0</v>
      </c>
      <c r="M32" s="22">
        <f t="shared" si="0"/>
        <v>5</v>
      </c>
      <c r="N32" s="16">
        <f t="shared" si="0"/>
        <v>0</v>
      </c>
      <c r="O32" s="22">
        <f t="shared" si="0"/>
        <v>4</v>
      </c>
      <c r="P32" s="22">
        <f t="shared" si="0"/>
        <v>20</v>
      </c>
      <c r="Q32" s="22">
        <f t="shared" si="0"/>
        <v>22</v>
      </c>
      <c r="R32" s="22">
        <f t="shared" si="0"/>
        <v>0</v>
      </c>
      <c r="S32" s="22">
        <f t="shared" si="0"/>
        <v>3</v>
      </c>
      <c r="T32" s="22">
        <f t="shared" si="0"/>
        <v>4</v>
      </c>
      <c r="U32" s="22">
        <f t="shared" si="0"/>
        <v>9</v>
      </c>
      <c r="V32" s="16">
        <f>SUM(V8:V31)</f>
        <v>1</v>
      </c>
      <c r="W32" s="22">
        <f aca="true" t="shared" si="1" ref="W32:AH32">SUM(W8:W31)</f>
        <v>39</v>
      </c>
      <c r="X32" s="22">
        <f t="shared" si="1"/>
        <v>0</v>
      </c>
      <c r="Y32" s="22">
        <f t="shared" si="1"/>
        <v>1</v>
      </c>
      <c r="Z32" s="22">
        <f t="shared" si="1"/>
        <v>3</v>
      </c>
      <c r="AA32" s="22">
        <f t="shared" si="1"/>
        <v>1</v>
      </c>
      <c r="AB32" s="22">
        <f t="shared" si="1"/>
        <v>8</v>
      </c>
      <c r="AC32" s="22">
        <f t="shared" si="1"/>
        <v>1</v>
      </c>
      <c r="AD32" s="22">
        <f t="shared" si="1"/>
        <v>2</v>
      </c>
      <c r="AE32" s="22">
        <f t="shared" si="1"/>
        <v>2</v>
      </c>
      <c r="AF32" s="22">
        <f t="shared" si="1"/>
        <v>0</v>
      </c>
      <c r="AG32" s="22">
        <f t="shared" si="1"/>
        <v>0</v>
      </c>
      <c r="AH32" s="23">
        <f t="shared" si="1"/>
        <v>5</v>
      </c>
    </row>
    <row r="33" spans="2:34" s="20" customFormat="1" ht="14.25">
      <c r="B33" s="11" t="s">
        <v>64</v>
      </c>
      <c r="C33" s="12">
        <f>SUM(D33:G33)</f>
        <v>1</v>
      </c>
      <c r="D33" s="13">
        <v>0</v>
      </c>
      <c r="E33">
        <v>0</v>
      </c>
      <c r="F33">
        <v>0</v>
      </c>
      <c r="G33">
        <v>1</v>
      </c>
      <c r="H33" s="13">
        <v>1</v>
      </c>
      <c r="I33">
        <v>0</v>
      </c>
      <c r="J33">
        <v>0</v>
      </c>
      <c r="K33">
        <v>0</v>
      </c>
      <c r="L33">
        <v>0</v>
      </c>
      <c r="M33">
        <v>0</v>
      </c>
      <c r="N33" s="1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 s="13">
        <v>0</v>
      </c>
      <c r="W33">
        <v>1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 s="14">
        <v>0</v>
      </c>
    </row>
    <row r="34" spans="2:34" s="20" customFormat="1" ht="14.25">
      <c r="B34" s="15" t="s">
        <v>65</v>
      </c>
      <c r="C34" s="16">
        <f aca="true" t="shared" si="2" ref="C34:C48">SUM(D34:G34)</f>
        <v>1</v>
      </c>
      <c r="D34" s="17">
        <v>0</v>
      </c>
      <c r="E34" s="18">
        <v>0</v>
      </c>
      <c r="F34" s="18">
        <v>0</v>
      </c>
      <c r="G34" s="18">
        <v>1</v>
      </c>
      <c r="H34" s="17">
        <v>1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7">
        <v>0</v>
      </c>
      <c r="O34" s="18">
        <v>0</v>
      </c>
      <c r="P34" s="18">
        <v>1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7">
        <v>0</v>
      </c>
      <c r="W34" s="18">
        <v>0</v>
      </c>
      <c r="X34" s="18">
        <v>0</v>
      </c>
      <c r="Y34" s="18">
        <v>0</v>
      </c>
      <c r="Z34" s="18">
        <v>1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9">
        <v>0</v>
      </c>
    </row>
    <row r="35" spans="2:34" s="20" customFormat="1" ht="14.25">
      <c r="B35" s="11" t="s">
        <v>66</v>
      </c>
      <c r="C35" s="12">
        <f t="shared" si="2"/>
        <v>0</v>
      </c>
      <c r="D35" s="13">
        <v>0</v>
      </c>
      <c r="E35">
        <v>0</v>
      </c>
      <c r="F35">
        <v>0</v>
      </c>
      <c r="G35">
        <v>0</v>
      </c>
      <c r="H35" s="13">
        <v>0</v>
      </c>
      <c r="I35">
        <v>0</v>
      </c>
      <c r="J35">
        <v>0</v>
      </c>
      <c r="K35">
        <v>0</v>
      </c>
      <c r="L35">
        <v>0</v>
      </c>
      <c r="M35">
        <v>0</v>
      </c>
      <c r="N35" s="13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 s="13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 s="14">
        <v>0</v>
      </c>
    </row>
    <row r="36" spans="2:34" s="20" customFormat="1" ht="14.25">
      <c r="B36" s="15" t="s">
        <v>67</v>
      </c>
      <c r="C36" s="16">
        <f t="shared" si="2"/>
        <v>1</v>
      </c>
      <c r="D36" s="17">
        <v>0</v>
      </c>
      <c r="E36" s="18">
        <v>1</v>
      </c>
      <c r="F36" s="18">
        <v>0</v>
      </c>
      <c r="G36" s="18">
        <v>0</v>
      </c>
      <c r="H36" s="17">
        <v>0</v>
      </c>
      <c r="I36" s="18">
        <v>0</v>
      </c>
      <c r="J36" s="18">
        <v>1</v>
      </c>
      <c r="K36" s="18">
        <v>0</v>
      </c>
      <c r="L36" s="18">
        <v>0</v>
      </c>
      <c r="M36" s="18">
        <v>0</v>
      </c>
      <c r="N36" s="17">
        <v>0</v>
      </c>
      <c r="O36" s="18">
        <v>0</v>
      </c>
      <c r="P36" s="18">
        <v>1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7">
        <v>0</v>
      </c>
      <c r="W36" s="18">
        <v>1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9">
        <v>0</v>
      </c>
    </row>
    <row r="37" spans="2:34" s="20" customFormat="1" ht="14.25">
      <c r="B37" s="11" t="s">
        <v>68</v>
      </c>
      <c r="C37" s="12">
        <f t="shared" si="2"/>
        <v>0</v>
      </c>
      <c r="D37" s="13">
        <v>0</v>
      </c>
      <c r="E37">
        <v>0</v>
      </c>
      <c r="F37">
        <v>0</v>
      </c>
      <c r="G37">
        <v>0</v>
      </c>
      <c r="H37" s="13">
        <v>0</v>
      </c>
      <c r="I37">
        <v>0</v>
      </c>
      <c r="J37">
        <v>0</v>
      </c>
      <c r="K37">
        <v>0</v>
      </c>
      <c r="L37">
        <v>0</v>
      </c>
      <c r="M37">
        <v>0</v>
      </c>
      <c r="N37" s="13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 s="13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 s="14">
        <v>0</v>
      </c>
    </row>
    <row r="38" spans="2:34" s="20" customFormat="1" ht="14.25">
      <c r="B38" s="15" t="s">
        <v>69</v>
      </c>
      <c r="C38" s="16">
        <f t="shared" si="2"/>
        <v>2</v>
      </c>
      <c r="D38" s="17">
        <v>0</v>
      </c>
      <c r="E38" s="18">
        <v>0</v>
      </c>
      <c r="F38" s="18">
        <v>0</v>
      </c>
      <c r="G38" s="18">
        <v>2</v>
      </c>
      <c r="H38" s="17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7">
        <v>0</v>
      </c>
      <c r="O38" s="18">
        <v>0</v>
      </c>
      <c r="P38" s="18">
        <v>0</v>
      </c>
      <c r="Q38" s="18">
        <v>0</v>
      </c>
      <c r="R38" s="18">
        <v>0</v>
      </c>
      <c r="S38" s="18">
        <v>1</v>
      </c>
      <c r="T38" s="18">
        <v>0</v>
      </c>
      <c r="U38" s="18">
        <v>1</v>
      </c>
      <c r="V38" s="17">
        <v>0</v>
      </c>
      <c r="W38" s="18">
        <v>0</v>
      </c>
      <c r="X38" s="18">
        <v>0</v>
      </c>
      <c r="Y38" s="18">
        <v>0</v>
      </c>
      <c r="Z38" s="18">
        <v>1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9">
        <v>1</v>
      </c>
    </row>
    <row r="39" spans="2:34" s="20" customFormat="1" ht="14.25">
      <c r="B39" s="11" t="s">
        <v>70</v>
      </c>
      <c r="C39" s="12">
        <f t="shared" si="2"/>
        <v>0</v>
      </c>
      <c r="D39" s="13">
        <v>0</v>
      </c>
      <c r="E39">
        <v>0</v>
      </c>
      <c r="F39">
        <v>0</v>
      </c>
      <c r="G39">
        <v>0</v>
      </c>
      <c r="H39" s="13">
        <v>0</v>
      </c>
      <c r="I39">
        <v>0</v>
      </c>
      <c r="J39">
        <v>0</v>
      </c>
      <c r="K39">
        <v>0</v>
      </c>
      <c r="L39">
        <v>0</v>
      </c>
      <c r="M39">
        <v>0</v>
      </c>
      <c r="N39" s="13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 s="13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 s="14">
        <v>0</v>
      </c>
    </row>
    <row r="40" spans="2:34" s="20" customFormat="1" ht="14.25">
      <c r="B40" s="15" t="s">
        <v>71</v>
      </c>
      <c r="C40" s="16">
        <f t="shared" si="2"/>
        <v>0</v>
      </c>
      <c r="D40" s="17">
        <v>0</v>
      </c>
      <c r="E40" s="18">
        <v>0</v>
      </c>
      <c r="F40" s="18">
        <v>0</v>
      </c>
      <c r="G40" s="18">
        <v>0</v>
      </c>
      <c r="H40" s="17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7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7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</v>
      </c>
      <c r="AD40" s="18">
        <v>0</v>
      </c>
      <c r="AE40" s="18">
        <v>0</v>
      </c>
      <c r="AF40" s="18">
        <v>0</v>
      </c>
      <c r="AG40" s="18">
        <v>0</v>
      </c>
      <c r="AH40" s="19">
        <v>0</v>
      </c>
    </row>
    <row r="41" spans="2:34" s="20" customFormat="1" ht="14.25">
      <c r="B41" s="11" t="s">
        <v>72</v>
      </c>
      <c r="C41" s="12">
        <f t="shared" si="2"/>
        <v>1</v>
      </c>
      <c r="D41" s="13">
        <v>0</v>
      </c>
      <c r="E41">
        <v>0</v>
      </c>
      <c r="F41">
        <v>0</v>
      </c>
      <c r="G41">
        <v>1</v>
      </c>
      <c r="H41" s="13">
        <v>1</v>
      </c>
      <c r="I41">
        <v>0</v>
      </c>
      <c r="J41">
        <v>0</v>
      </c>
      <c r="K41">
        <v>0</v>
      </c>
      <c r="L41">
        <v>0</v>
      </c>
      <c r="M41">
        <v>0</v>
      </c>
      <c r="N41" s="13">
        <v>0</v>
      </c>
      <c r="O41">
        <v>0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 s="13">
        <v>0</v>
      </c>
      <c r="W41">
        <v>1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 s="14">
        <v>0</v>
      </c>
    </row>
    <row r="42" spans="2:34" s="20" customFormat="1" ht="14.25">
      <c r="B42" s="15" t="s">
        <v>73</v>
      </c>
      <c r="C42" s="16">
        <f t="shared" si="2"/>
        <v>5</v>
      </c>
      <c r="D42" s="17">
        <v>1</v>
      </c>
      <c r="E42" s="18">
        <v>1</v>
      </c>
      <c r="F42" s="18">
        <v>0</v>
      </c>
      <c r="G42" s="18">
        <v>3</v>
      </c>
      <c r="H42" s="17">
        <v>4</v>
      </c>
      <c r="I42" s="18">
        <v>0</v>
      </c>
      <c r="J42" s="18">
        <v>0</v>
      </c>
      <c r="K42" s="18">
        <v>0</v>
      </c>
      <c r="L42" s="18">
        <v>0</v>
      </c>
      <c r="M42" s="18">
        <v>1</v>
      </c>
      <c r="N42" s="17">
        <v>0</v>
      </c>
      <c r="O42" s="18">
        <v>1</v>
      </c>
      <c r="P42" s="18">
        <v>2</v>
      </c>
      <c r="Q42" s="18">
        <v>1</v>
      </c>
      <c r="R42" s="18">
        <v>0</v>
      </c>
      <c r="S42" s="18">
        <v>0</v>
      </c>
      <c r="T42" s="18">
        <v>1</v>
      </c>
      <c r="U42" s="18">
        <v>0</v>
      </c>
      <c r="V42" s="17">
        <v>0</v>
      </c>
      <c r="W42" s="18">
        <v>1</v>
      </c>
      <c r="X42" s="18">
        <v>0</v>
      </c>
      <c r="Y42" s="18">
        <v>1</v>
      </c>
      <c r="Z42" s="18">
        <v>0</v>
      </c>
      <c r="AA42" s="18">
        <v>1</v>
      </c>
      <c r="AB42" s="18">
        <v>0</v>
      </c>
      <c r="AC42" s="18">
        <v>0</v>
      </c>
      <c r="AD42" s="18">
        <v>1</v>
      </c>
      <c r="AE42" s="18">
        <v>1</v>
      </c>
      <c r="AF42" s="18">
        <v>0</v>
      </c>
      <c r="AG42" s="18">
        <v>0</v>
      </c>
      <c r="AH42" s="19">
        <v>0</v>
      </c>
    </row>
    <row r="43" spans="2:34" s="20" customFormat="1" ht="14.25">
      <c r="B43" s="11" t="s">
        <v>74</v>
      </c>
      <c r="C43" s="12">
        <f t="shared" si="2"/>
        <v>1</v>
      </c>
      <c r="D43" s="13">
        <v>0</v>
      </c>
      <c r="E43">
        <v>1</v>
      </c>
      <c r="F43">
        <v>0</v>
      </c>
      <c r="G43">
        <v>0</v>
      </c>
      <c r="H43" s="13">
        <v>1</v>
      </c>
      <c r="I43">
        <v>0</v>
      </c>
      <c r="J43">
        <v>0</v>
      </c>
      <c r="K43">
        <v>0</v>
      </c>
      <c r="L43">
        <v>0</v>
      </c>
      <c r="M43">
        <v>0</v>
      </c>
      <c r="N43" s="1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1</v>
      </c>
      <c r="V43" s="13">
        <v>0</v>
      </c>
      <c r="W43">
        <v>1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 s="14">
        <v>0</v>
      </c>
    </row>
    <row r="44" spans="2:34" s="20" customFormat="1" ht="14.25">
      <c r="B44" s="15" t="s">
        <v>75</v>
      </c>
      <c r="C44" s="16">
        <f t="shared" si="2"/>
        <v>0</v>
      </c>
      <c r="D44" s="17">
        <v>0</v>
      </c>
      <c r="E44" s="18">
        <v>0</v>
      </c>
      <c r="F44" s="18">
        <v>0</v>
      </c>
      <c r="G44" s="18">
        <v>0</v>
      </c>
      <c r="H44" s="17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7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7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9">
        <v>0</v>
      </c>
    </row>
    <row r="45" spans="2:34" s="20" customFormat="1" ht="14.25">
      <c r="B45" s="11" t="s">
        <v>76</v>
      </c>
      <c r="C45" s="12">
        <f t="shared" si="2"/>
        <v>1</v>
      </c>
      <c r="D45" s="13">
        <v>1</v>
      </c>
      <c r="E45">
        <v>0</v>
      </c>
      <c r="F45">
        <v>0</v>
      </c>
      <c r="G45">
        <v>0</v>
      </c>
      <c r="H45" s="13">
        <v>0</v>
      </c>
      <c r="I45">
        <v>0</v>
      </c>
      <c r="J45">
        <v>0</v>
      </c>
      <c r="K45">
        <v>0</v>
      </c>
      <c r="L45">
        <v>0</v>
      </c>
      <c r="M45">
        <v>1</v>
      </c>
      <c r="N45" s="13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  <c r="U45">
        <v>0</v>
      </c>
      <c r="V45" s="13">
        <v>0</v>
      </c>
      <c r="W45">
        <v>1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 s="14">
        <v>0</v>
      </c>
    </row>
    <row r="46" spans="2:34" s="20" customFormat="1" ht="14.25">
      <c r="B46" s="15" t="s">
        <v>77</v>
      </c>
      <c r="C46" s="16">
        <f t="shared" si="2"/>
        <v>0</v>
      </c>
      <c r="D46" s="17">
        <v>0</v>
      </c>
      <c r="E46" s="18">
        <v>0</v>
      </c>
      <c r="F46" s="18">
        <v>0</v>
      </c>
      <c r="G46" s="18">
        <v>0</v>
      </c>
      <c r="H46" s="17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7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7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9">
        <v>0</v>
      </c>
    </row>
    <row r="47" spans="2:34" s="20" customFormat="1" ht="14.25">
      <c r="B47" s="11" t="s">
        <v>78</v>
      </c>
      <c r="C47" s="12">
        <f t="shared" si="2"/>
        <v>0</v>
      </c>
      <c r="D47" s="13">
        <v>0</v>
      </c>
      <c r="E47">
        <v>0</v>
      </c>
      <c r="F47">
        <v>0</v>
      </c>
      <c r="G47">
        <v>0</v>
      </c>
      <c r="H47" s="13">
        <v>0</v>
      </c>
      <c r="I47">
        <v>0</v>
      </c>
      <c r="J47">
        <v>0</v>
      </c>
      <c r="K47">
        <v>0</v>
      </c>
      <c r="L47">
        <v>0</v>
      </c>
      <c r="M47">
        <v>0</v>
      </c>
      <c r="N47" s="13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 s="13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 s="14">
        <v>0</v>
      </c>
    </row>
    <row r="48" spans="2:34" s="20" customFormat="1" ht="14.25">
      <c r="B48" s="15" t="s">
        <v>79</v>
      </c>
      <c r="C48" s="16">
        <f t="shared" si="2"/>
        <v>0</v>
      </c>
      <c r="D48" s="17">
        <v>0</v>
      </c>
      <c r="E48" s="18">
        <v>0</v>
      </c>
      <c r="F48" s="18">
        <v>0</v>
      </c>
      <c r="G48" s="18">
        <v>0</v>
      </c>
      <c r="H48" s="17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7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7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9">
        <v>0</v>
      </c>
    </row>
    <row r="49" spans="2:34" s="20" customFormat="1" ht="14.25">
      <c r="B49" s="25" t="s">
        <v>80</v>
      </c>
      <c r="C49" s="12">
        <f>SUM(C33:C48)</f>
        <v>13</v>
      </c>
      <c r="D49" s="26">
        <f>SUM(D33:D48)</f>
        <v>2</v>
      </c>
      <c r="E49" s="20">
        <f aca="true" t="shared" si="3" ref="E49:AH49">SUM(E33:E48)</f>
        <v>3</v>
      </c>
      <c r="F49" s="20">
        <f t="shared" si="3"/>
        <v>0</v>
      </c>
      <c r="G49" s="20">
        <f t="shared" si="3"/>
        <v>8</v>
      </c>
      <c r="H49" s="26">
        <f t="shared" si="3"/>
        <v>10</v>
      </c>
      <c r="I49" s="20">
        <f t="shared" si="3"/>
        <v>0</v>
      </c>
      <c r="J49" s="20">
        <f t="shared" si="3"/>
        <v>1</v>
      </c>
      <c r="K49" s="20">
        <f t="shared" si="3"/>
        <v>0</v>
      </c>
      <c r="L49" s="20">
        <f t="shared" si="3"/>
        <v>0</v>
      </c>
      <c r="M49" s="20">
        <f t="shared" si="3"/>
        <v>2</v>
      </c>
      <c r="N49" s="26">
        <f t="shared" si="3"/>
        <v>0</v>
      </c>
      <c r="O49" s="20">
        <f t="shared" si="3"/>
        <v>1</v>
      </c>
      <c r="P49" s="20">
        <f t="shared" si="3"/>
        <v>6</v>
      </c>
      <c r="Q49" s="20">
        <f t="shared" si="3"/>
        <v>1</v>
      </c>
      <c r="R49" s="20">
        <f t="shared" si="3"/>
        <v>0</v>
      </c>
      <c r="S49" s="20">
        <f t="shared" si="3"/>
        <v>1</v>
      </c>
      <c r="T49" s="20">
        <f t="shared" si="3"/>
        <v>2</v>
      </c>
      <c r="U49" s="20">
        <f t="shared" si="3"/>
        <v>2</v>
      </c>
      <c r="V49" s="26">
        <f t="shared" si="3"/>
        <v>0</v>
      </c>
      <c r="W49" s="20">
        <f t="shared" si="3"/>
        <v>6</v>
      </c>
      <c r="X49" s="20">
        <f t="shared" si="3"/>
        <v>0</v>
      </c>
      <c r="Y49" s="20">
        <f t="shared" si="3"/>
        <v>1</v>
      </c>
      <c r="Z49" s="20">
        <f t="shared" si="3"/>
        <v>2</v>
      </c>
      <c r="AA49" s="20">
        <f t="shared" si="3"/>
        <v>1</v>
      </c>
      <c r="AB49" s="20">
        <f t="shared" si="3"/>
        <v>0</v>
      </c>
      <c r="AC49" s="20">
        <f t="shared" si="3"/>
        <v>0</v>
      </c>
      <c r="AD49" s="20">
        <f t="shared" si="3"/>
        <v>1</v>
      </c>
      <c r="AE49" s="20">
        <f t="shared" si="3"/>
        <v>1</v>
      </c>
      <c r="AF49" s="20">
        <f t="shared" si="3"/>
        <v>0</v>
      </c>
      <c r="AG49" s="20">
        <f t="shared" si="3"/>
        <v>0</v>
      </c>
      <c r="AH49" s="27">
        <f t="shared" si="3"/>
        <v>1</v>
      </c>
    </row>
    <row r="50" spans="2:34" s="20" customFormat="1" ht="14.25">
      <c r="B50" s="21" t="s">
        <v>81</v>
      </c>
      <c r="C50" s="16">
        <f>SUM(C49,C32)</f>
        <v>75</v>
      </c>
      <c r="D50" s="28">
        <f aca="true" t="shared" si="4" ref="D50:AH50">SUM(D49,D32)</f>
        <v>16</v>
      </c>
      <c r="E50" s="29">
        <f t="shared" si="4"/>
        <v>5</v>
      </c>
      <c r="F50" s="29">
        <f t="shared" si="4"/>
        <v>8</v>
      </c>
      <c r="G50" s="29">
        <f t="shared" si="4"/>
        <v>46</v>
      </c>
      <c r="H50" s="28">
        <f t="shared" si="4"/>
        <v>61</v>
      </c>
      <c r="I50" s="29">
        <f t="shared" si="4"/>
        <v>0</v>
      </c>
      <c r="J50" s="29">
        <f t="shared" si="4"/>
        <v>4</v>
      </c>
      <c r="K50" s="29">
        <f t="shared" si="4"/>
        <v>3</v>
      </c>
      <c r="L50" s="29">
        <f t="shared" si="4"/>
        <v>0</v>
      </c>
      <c r="M50" s="29">
        <f t="shared" si="4"/>
        <v>7</v>
      </c>
      <c r="N50" s="28">
        <f t="shared" si="4"/>
        <v>0</v>
      </c>
      <c r="O50" s="29">
        <f t="shared" si="4"/>
        <v>5</v>
      </c>
      <c r="P50" s="29">
        <f t="shared" si="4"/>
        <v>26</v>
      </c>
      <c r="Q50" s="29">
        <f t="shared" si="4"/>
        <v>23</v>
      </c>
      <c r="R50" s="29">
        <f t="shared" si="4"/>
        <v>0</v>
      </c>
      <c r="S50" s="29">
        <f t="shared" si="4"/>
        <v>4</v>
      </c>
      <c r="T50" s="29">
        <f t="shared" si="4"/>
        <v>6</v>
      </c>
      <c r="U50" s="29">
        <f t="shared" si="4"/>
        <v>11</v>
      </c>
      <c r="V50" s="28">
        <f t="shared" si="4"/>
        <v>1</v>
      </c>
      <c r="W50" s="29">
        <f t="shared" si="4"/>
        <v>45</v>
      </c>
      <c r="X50" s="29">
        <f t="shared" si="4"/>
        <v>0</v>
      </c>
      <c r="Y50" s="29">
        <f t="shared" si="4"/>
        <v>2</v>
      </c>
      <c r="Z50" s="29">
        <f t="shared" si="4"/>
        <v>5</v>
      </c>
      <c r="AA50" s="29">
        <f t="shared" si="4"/>
        <v>2</v>
      </c>
      <c r="AB50" s="29">
        <f t="shared" si="4"/>
        <v>8</v>
      </c>
      <c r="AC50" s="29">
        <f t="shared" si="4"/>
        <v>1</v>
      </c>
      <c r="AD50" s="29">
        <f t="shared" si="4"/>
        <v>3</v>
      </c>
      <c r="AE50" s="29">
        <f t="shared" si="4"/>
        <v>3</v>
      </c>
      <c r="AF50" s="29">
        <f t="shared" si="4"/>
        <v>0</v>
      </c>
      <c r="AG50" s="29">
        <f t="shared" si="4"/>
        <v>0</v>
      </c>
      <c r="AH50" s="30">
        <f t="shared" si="4"/>
        <v>6</v>
      </c>
    </row>
    <row r="51" spans="2:34" s="20" customFormat="1" ht="14.25">
      <c r="B51" s="31" t="s">
        <v>82</v>
      </c>
      <c r="C51" s="32">
        <v>87</v>
      </c>
      <c r="D51" s="33">
        <v>20</v>
      </c>
      <c r="E51" s="34">
        <v>5</v>
      </c>
      <c r="F51" s="34">
        <v>10</v>
      </c>
      <c r="G51" s="34">
        <v>52</v>
      </c>
      <c r="H51" s="33">
        <v>70</v>
      </c>
      <c r="I51" s="34">
        <v>0</v>
      </c>
      <c r="J51" s="34">
        <v>5</v>
      </c>
      <c r="K51" s="34">
        <v>3</v>
      </c>
      <c r="L51" s="34">
        <v>0</v>
      </c>
      <c r="M51" s="34">
        <v>9</v>
      </c>
      <c r="N51" s="33">
        <v>0</v>
      </c>
      <c r="O51" s="34">
        <v>6</v>
      </c>
      <c r="P51" s="34">
        <v>31</v>
      </c>
      <c r="Q51" s="34">
        <v>26</v>
      </c>
      <c r="R51" s="34">
        <v>0</v>
      </c>
      <c r="S51" s="34">
        <v>5</v>
      </c>
      <c r="T51" s="34">
        <v>7</v>
      </c>
      <c r="U51" s="34">
        <v>12</v>
      </c>
      <c r="V51" s="33">
        <v>0</v>
      </c>
      <c r="W51" s="34">
        <v>51</v>
      </c>
      <c r="X51" s="34">
        <v>0</v>
      </c>
      <c r="Y51" s="34">
        <v>3</v>
      </c>
      <c r="Z51" s="34">
        <v>7</v>
      </c>
      <c r="AA51" s="34">
        <v>2</v>
      </c>
      <c r="AB51" s="34">
        <v>8</v>
      </c>
      <c r="AC51" s="34">
        <v>1</v>
      </c>
      <c r="AD51" s="34">
        <v>4</v>
      </c>
      <c r="AE51" s="34">
        <v>4</v>
      </c>
      <c r="AF51" s="34">
        <v>0</v>
      </c>
      <c r="AG51" s="34">
        <v>1</v>
      </c>
      <c r="AH51" s="35">
        <v>6</v>
      </c>
    </row>
    <row r="52" spans="2:34" s="20" customFormat="1" ht="14.25">
      <c r="B52" s="36" t="s">
        <v>83</v>
      </c>
      <c r="C52" s="37">
        <v>225</v>
      </c>
      <c r="D52" s="38">
        <v>46</v>
      </c>
      <c r="E52" s="39">
        <v>24</v>
      </c>
      <c r="F52" s="39">
        <v>25</v>
      </c>
      <c r="G52" s="39">
        <v>130</v>
      </c>
      <c r="H52" s="38">
        <v>183</v>
      </c>
      <c r="I52" s="39">
        <v>1</v>
      </c>
      <c r="J52" s="39">
        <v>14</v>
      </c>
      <c r="K52" s="39">
        <v>9</v>
      </c>
      <c r="L52" s="39">
        <v>1</v>
      </c>
      <c r="M52" s="39">
        <v>17</v>
      </c>
      <c r="N52" s="38">
        <v>1</v>
      </c>
      <c r="O52" s="39">
        <v>26</v>
      </c>
      <c r="P52" s="39">
        <v>71</v>
      </c>
      <c r="Q52" s="39">
        <v>48</v>
      </c>
      <c r="R52" s="39">
        <v>1</v>
      </c>
      <c r="S52" s="39">
        <v>16</v>
      </c>
      <c r="T52" s="39">
        <v>16</v>
      </c>
      <c r="U52" s="39">
        <v>46</v>
      </c>
      <c r="V52" s="38">
        <v>1</v>
      </c>
      <c r="W52" s="39">
        <v>112</v>
      </c>
      <c r="X52" s="39">
        <v>1</v>
      </c>
      <c r="Y52" s="39">
        <v>3</v>
      </c>
      <c r="Z52" s="39">
        <v>19</v>
      </c>
      <c r="AA52" s="39">
        <v>12</v>
      </c>
      <c r="AB52" s="39">
        <v>18</v>
      </c>
      <c r="AC52" s="39">
        <v>4</v>
      </c>
      <c r="AD52" s="39">
        <v>6</v>
      </c>
      <c r="AE52" s="39">
        <v>21</v>
      </c>
      <c r="AF52" s="39">
        <v>2</v>
      </c>
      <c r="AG52" s="39">
        <v>4</v>
      </c>
      <c r="AH52" s="40">
        <v>22</v>
      </c>
    </row>
    <row r="54" spans="2:30" ht="14.25">
      <c r="B54" s="42" t="s">
        <v>84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2:30" ht="72.75" customHeight="1">
      <c r="B55" s="43" t="s">
        <v>85</v>
      </c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2:34" ht="14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</row>
    <row r="57" spans="2:30" ht="14.25">
      <c r="B57" s="42" t="s">
        <v>86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2:30" ht="14.25">
      <c r="B58" s="44" t="s">
        <v>87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</row>
  </sheetData>
  <sheetProtection/>
  <mergeCells count="12">
    <mergeCell ref="N6:U6"/>
    <mergeCell ref="V6:AH6"/>
    <mergeCell ref="B54:AD54"/>
    <mergeCell ref="B55:AD55"/>
    <mergeCell ref="B57:AD57"/>
    <mergeCell ref="B58:AD58"/>
    <mergeCell ref="B2:AD2"/>
    <mergeCell ref="B3:AD3"/>
    <mergeCell ref="B6:B7"/>
    <mergeCell ref="C6:C7"/>
    <mergeCell ref="D6:G6"/>
    <mergeCell ref="H6:M6"/>
  </mergeCells>
  <printOptions/>
  <pageMargins left="0.5118110236220472" right="0.7086614173228347" top="0.7480314960629921" bottom="0.7480314960629921" header="0.31496062992125984" footer="0.31496062992125984"/>
  <pageSetup fitToHeight="1" fitToWidth="1" horizontalDpi="600" verticalDpi="600" orientation="landscape" paperSize="8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Lopez Mendez</dc:creator>
  <cp:keywords/>
  <dc:description/>
  <cp:lastModifiedBy>Georg Pietruschka</cp:lastModifiedBy>
  <cp:lastPrinted>2023-03-06T15:17:30Z</cp:lastPrinted>
  <dcterms:created xsi:type="dcterms:W3CDTF">2015-06-05T18:19:34Z</dcterms:created>
  <dcterms:modified xsi:type="dcterms:W3CDTF">2023-03-06T15:18:57Z</dcterms:modified>
  <cp:category/>
  <cp:version/>
  <cp:contentType/>
  <cp:contentStatus/>
</cp:coreProperties>
</file>