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Antigüedad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<sst xmlns="http://schemas.openxmlformats.org/spreadsheetml/2006/main" count="18" uniqueCount="14">
  <si>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Porcentaje</t>
  </si>
  <si>
    <t>Varón</t>
  </si>
  <si>
    <t>Mujer</t>
  </si>
  <si>
    <t>-</t>
  </si>
  <si>
    <t>Total</t>
  </si>
  <si>
    <t>Menos de un mes</t>
  </si>
  <si>
    <t>Menos de un año</t>
  </si>
  <si>
    <r>
      <rPr>
        <b/>
        <sz val="8"/>
        <color indexed="8"/>
        <rFont val="Calibri"/>
        <family val="2"/>
      </rPr>
      <t xml:space="preserve">Fuente: </t>
    </r>
    <r>
      <rPr>
        <sz val="8"/>
        <color indexed="8"/>
        <rFont val="Calibri"/>
        <family val="2"/>
      </rPr>
      <t>INDEC, Encuesta Permanente de Hogares.</t>
    </r>
  </si>
  <si>
    <t>24 partidos del conurbano bonaerense, absolutos y porcentajes por género, III trimestre 2022</t>
  </si>
  <si>
    <t>Antigüedad (en años)</t>
  </si>
  <si>
    <t>Acumulado varón</t>
  </si>
  <si>
    <t>Acumulado mujer</t>
  </si>
  <si>
    <t>Absoluto</t>
  </si>
  <si>
    <t>Trabajadores/as en servicio doméstico, antigüedad laboral.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</si>
</sst>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3" fontId="42" fillId="34" borderId="12" xfId="0" applyNumberFormat="1" applyFont="1" applyFill="1" applyBorder="1" applyAlignment="1">
      <alignment horizontal="center" vertical="center"/>
    </xf>
    <xf numFmtId="9" fontId="42" fillId="34" borderId="12" xfId="0" applyNumberFormat="1" applyFont="1" applyFill="1" applyBorder="1" applyAlignment="1">
      <alignment horizontal="center" vertical="center"/>
    </xf>
    <xf numFmtId="164" fontId="42" fillId="34" borderId="13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9" fontId="42" fillId="0" borderId="0" xfId="0" applyNumberFormat="1" applyFont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3" fontId="42" fillId="34" borderId="0" xfId="0" applyNumberFormat="1" applyFont="1" applyFill="1" applyAlignment="1">
      <alignment horizontal="center" vertical="center"/>
    </xf>
    <xf numFmtId="9" fontId="42" fillId="34" borderId="0" xfId="0" applyNumberFormat="1" applyFont="1" applyFill="1" applyAlignment="1">
      <alignment horizontal="center" vertical="center"/>
    </xf>
    <xf numFmtId="164" fontId="42" fillId="34" borderId="15" xfId="0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3" fontId="43" fillId="34" borderId="17" xfId="0" applyNumberFormat="1" applyFont="1" applyFill="1" applyBorder="1" applyAlignment="1">
      <alignment horizontal="center" vertical="center"/>
    </xf>
    <xf numFmtId="9" fontId="43" fillId="34" borderId="17" xfId="0" applyNumberFormat="1" applyFont="1" applyFill="1" applyBorder="1" applyAlignment="1">
      <alignment horizontal="center" vertical="center"/>
    </xf>
    <xf numFmtId="164" fontId="43" fillId="34" borderId="18" xfId="0" applyNumberFormat="1" applyFont="1" applyFill="1" applyBorder="1" applyAlignment="1">
      <alignment horizontal="center" vertical="center"/>
    </xf>
    <xf numFmtId="164" fontId="42" fillId="34" borderId="0" xfId="0" applyNumberFormat="1" applyFont="1" applyFill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2" fillId="34" borderId="12" xfId="0" applyNumberFormat="1" applyFont="1" applyFill="1" applyBorder="1" applyAlignment="1">
      <alignment horizontal="center" vertical="center"/>
    </xf>
    <xf numFmtId="164" fontId="43" fillId="34" borderId="17" xfId="0" applyNumberFormat="1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J39"/>
  <sheetViews>
    <sheetView showGridLines="0" tabSelected="1" zoomScalePageLayoutView="0" workbookViewId="0" topLeftCell="A1">
      <selection activeCell="C4" sqref="C4:J4"/>
    </sheetView>
  </sheetViews>
  <sheetFormatPr defaultColWidth="14.421875" defaultRowHeight="15" customHeight="1"/>
  <cols>
    <col min="1" max="2" width="14.421875" style="0" customWidth="1"/>
    <col min="3" max="3" width="37.7109375" style="0" customWidth="1"/>
    <col min="4" max="10" width="18.57421875" style="0" customWidth="1"/>
    <col min="11" max="28" width="10.7109375" style="0" customWidth="1"/>
  </cols>
  <sheetData>
    <row r="4" spans="3:10" ht="15" customHeight="1">
      <c r="C4" s="30" t="s">
        <v>13</v>
      </c>
      <c r="D4" s="30"/>
      <c r="E4" s="30"/>
      <c r="F4" s="30"/>
      <c r="G4" s="30"/>
      <c r="H4" s="30"/>
      <c r="I4" s="30"/>
      <c r="J4" s="30"/>
    </row>
    <row r="5" spans="3:10" ht="15" customHeight="1">
      <c r="C5" s="31" t="s">
        <v>8</v>
      </c>
      <c r="D5" s="31"/>
      <c r="E5" s="31"/>
      <c r="F5" s="31"/>
      <c r="G5" s="31"/>
      <c r="H5" s="31"/>
      <c r="I5" s="31"/>
      <c r="J5" s="31"/>
    </row>
    <row r="6" spans="3:10" ht="15" customHeight="1">
      <c r="C6" s="31"/>
      <c r="D6" s="31"/>
      <c r="E6" s="31"/>
      <c r="F6" s="31"/>
      <c r="G6" s="31"/>
      <c r="H6" s="31"/>
      <c r="I6" s="31"/>
      <c r="J6" s="31"/>
    </row>
    <row r="7" spans="3:10" ht="18" customHeight="1">
      <c r="C7" s="3"/>
      <c r="D7" s="3"/>
      <c r="E7" s="3"/>
      <c r="F7" s="3"/>
      <c r="G7" s="3"/>
      <c r="H7" s="3"/>
      <c r="I7" s="3"/>
      <c r="J7" s="3"/>
    </row>
    <row r="8" spans="3:10" ht="2.25" customHeight="1">
      <c r="C8" s="1"/>
      <c r="D8" s="1"/>
      <c r="E8" s="1"/>
      <c r="F8" s="1"/>
      <c r="G8" s="1"/>
      <c r="H8" s="1"/>
      <c r="I8" s="1"/>
      <c r="J8" s="1"/>
    </row>
    <row r="9" spans="3:10" ht="14.25" customHeight="1">
      <c r="C9" s="28" t="s">
        <v>9</v>
      </c>
      <c r="D9" s="32" t="s">
        <v>12</v>
      </c>
      <c r="E9" s="33"/>
      <c r="F9" s="34"/>
      <c r="G9" s="28" t="s">
        <v>0</v>
      </c>
      <c r="H9" s="28"/>
      <c r="I9" s="28"/>
      <c r="J9" s="28"/>
    </row>
    <row r="10" spans="3:10" ht="14.25" customHeight="1">
      <c r="C10" s="29"/>
      <c r="D10" s="4" t="s">
        <v>4</v>
      </c>
      <c r="E10" s="4" t="s">
        <v>2</v>
      </c>
      <c r="F10" s="4" t="s">
        <v>1</v>
      </c>
      <c r="G10" s="4" t="s">
        <v>2</v>
      </c>
      <c r="H10" s="4" t="s">
        <v>1</v>
      </c>
      <c r="I10" s="4" t="s">
        <v>10</v>
      </c>
      <c r="J10" s="4" t="s">
        <v>11</v>
      </c>
    </row>
    <row r="11" spans="3:10" ht="14.25" customHeight="1">
      <c r="C11" s="5" t="s">
        <v>5</v>
      </c>
      <c r="D11" s="6">
        <f>+E11+F11</f>
        <v>14968</v>
      </c>
      <c r="E11" s="6">
        <v>14968</v>
      </c>
      <c r="F11" s="6">
        <v>0</v>
      </c>
      <c r="G11" s="26">
        <f aca="true" t="shared" si="0" ref="G11:G37">+E11/$E$37</f>
        <v>0.04343422912078186</v>
      </c>
      <c r="H11" s="7">
        <f aca="true" t="shared" si="1" ref="H11:H37">+F11/$F$37</f>
        <v>0</v>
      </c>
      <c r="I11" s="26">
        <f>+H11</f>
        <v>0</v>
      </c>
      <c r="J11" s="8">
        <f>+G11</f>
        <v>0.04343422912078186</v>
      </c>
    </row>
    <row r="12" spans="3:10" ht="14.25" customHeight="1">
      <c r="C12" s="9" t="s">
        <v>6</v>
      </c>
      <c r="D12" s="11">
        <f aca="true" t="shared" si="2" ref="D12:D37">+E12+F12</f>
        <v>101966</v>
      </c>
      <c r="E12" s="11">
        <v>93466</v>
      </c>
      <c r="F12" s="10">
        <v>8500</v>
      </c>
      <c r="G12" s="25">
        <f t="shared" si="0"/>
        <v>0.27122018031821205</v>
      </c>
      <c r="H12" s="12">
        <f t="shared" si="1"/>
        <v>0.5213444553483808</v>
      </c>
      <c r="I12" s="25">
        <f aca="true" t="shared" si="3" ref="I12:I36">+I11+H12</f>
        <v>0.5213444553483808</v>
      </c>
      <c r="J12" s="13">
        <f aca="true" t="shared" si="4" ref="J12:J36">+J11+G12</f>
        <v>0.3146544094389939</v>
      </c>
    </row>
    <row r="13" spans="3:10" ht="14.25" customHeight="1">
      <c r="C13" s="14">
        <v>1</v>
      </c>
      <c r="D13" s="16">
        <f t="shared" si="2"/>
        <v>51379</v>
      </c>
      <c r="E13" s="16">
        <v>51379</v>
      </c>
      <c r="F13" s="15">
        <v>0</v>
      </c>
      <c r="G13" s="24">
        <f t="shared" si="0"/>
        <v>0.14909187987684736</v>
      </c>
      <c r="H13" s="17">
        <f t="shared" si="1"/>
        <v>0</v>
      </c>
      <c r="I13" s="24">
        <f t="shared" si="3"/>
        <v>0.5213444553483808</v>
      </c>
      <c r="J13" s="18">
        <f t="shared" si="4"/>
        <v>0.4637462893158413</v>
      </c>
    </row>
    <row r="14" spans="3:10" ht="14.25" customHeight="1">
      <c r="C14" s="9">
        <v>2</v>
      </c>
      <c r="D14" s="11">
        <f t="shared" si="2"/>
        <v>25495</v>
      </c>
      <c r="E14" s="11">
        <v>25495</v>
      </c>
      <c r="F14" s="10">
        <v>0</v>
      </c>
      <c r="G14" s="25">
        <f t="shared" si="0"/>
        <v>0.07398153871154019</v>
      </c>
      <c r="H14" s="12">
        <f t="shared" si="1"/>
        <v>0</v>
      </c>
      <c r="I14" s="25">
        <f t="shared" si="3"/>
        <v>0.5213444553483808</v>
      </c>
      <c r="J14" s="13">
        <f t="shared" si="4"/>
        <v>0.5377278280273815</v>
      </c>
    </row>
    <row r="15" spans="3:10" ht="14.25" customHeight="1">
      <c r="C15" s="14">
        <v>3</v>
      </c>
      <c r="D15" s="16">
        <f t="shared" si="2"/>
        <v>30727</v>
      </c>
      <c r="E15" s="16">
        <v>30727</v>
      </c>
      <c r="F15" s="15">
        <v>0</v>
      </c>
      <c r="G15" s="24">
        <f t="shared" si="0"/>
        <v>0.08916378662441637</v>
      </c>
      <c r="H15" s="17">
        <f t="shared" si="1"/>
        <v>0</v>
      </c>
      <c r="I15" s="24">
        <f t="shared" si="3"/>
        <v>0.5213444553483808</v>
      </c>
      <c r="J15" s="18">
        <f t="shared" si="4"/>
        <v>0.6268916146517979</v>
      </c>
    </row>
    <row r="16" spans="3:10" ht="14.25" customHeight="1">
      <c r="C16" s="9">
        <v>4</v>
      </c>
      <c r="D16" s="11">
        <f t="shared" si="2"/>
        <v>10326</v>
      </c>
      <c r="E16" s="11">
        <v>7883</v>
      </c>
      <c r="F16" s="10">
        <v>2443</v>
      </c>
      <c r="G16" s="25">
        <f t="shared" si="0"/>
        <v>0.022874935072095363</v>
      </c>
      <c r="H16" s="12">
        <f t="shared" si="1"/>
        <v>0.1498405299313052</v>
      </c>
      <c r="I16" s="25">
        <f t="shared" si="3"/>
        <v>0.6711849852796861</v>
      </c>
      <c r="J16" s="13">
        <f t="shared" si="4"/>
        <v>0.6497665497238932</v>
      </c>
    </row>
    <row r="17" spans="3:10" ht="14.25" customHeight="1">
      <c r="C17" s="14">
        <v>5</v>
      </c>
      <c r="D17" s="16">
        <f t="shared" si="2"/>
        <v>37278</v>
      </c>
      <c r="E17" s="16">
        <v>34328</v>
      </c>
      <c r="F17" s="15">
        <v>2950</v>
      </c>
      <c r="G17" s="24">
        <f t="shared" si="0"/>
        <v>0.09961318928769373</v>
      </c>
      <c r="H17" s="17">
        <f t="shared" si="1"/>
        <v>0.18093719332679098</v>
      </c>
      <c r="I17" s="24">
        <f t="shared" si="3"/>
        <v>0.852122178606477</v>
      </c>
      <c r="J17" s="18">
        <f t="shared" si="4"/>
        <v>0.7493797390115869</v>
      </c>
    </row>
    <row r="18" spans="3:10" ht="14.25" customHeight="1">
      <c r="C18" s="9">
        <v>6</v>
      </c>
      <c r="D18" s="11">
        <f t="shared" si="2"/>
        <v>11239</v>
      </c>
      <c r="E18" s="11">
        <v>11239</v>
      </c>
      <c r="F18" s="10">
        <v>0</v>
      </c>
      <c r="G18" s="25">
        <f t="shared" si="0"/>
        <v>0.03261339531590509</v>
      </c>
      <c r="H18" s="12">
        <f t="shared" si="1"/>
        <v>0</v>
      </c>
      <c r="I18" s="25">
        <f t="shared" si="3"/>
        <v>0.852122178606477</v>
      </c>
      <c r="J18" s="13">
        <f t="shared" si="4"/>
        <v>0.7819931343274921</v>
      </c>
    </row>
    <row r="19" spans="3:10" ht="14.25" customHeight="1">
      <c r="C19" s="14">
        <v>7</v>
      </c>
      <c r="D19" s="16">
        <f t="shared" si="2"/>
        <v>7990</v>
      </c>
      <c r="E19" s="16">
        <v>7990</v>
      </c>
      <c r="F19" s="15">
        <v>0</v>
      </c>
      <c r="G19" s="24">
        <f t="shared" si="0"/>
        <v>0.023185428292026126</v>
      </c>
      <c r="H19" s="17">
        <f t="shared" si="1"/>
        <v>0</v>
      </c>
      <c r="I19" s="24">
        <f t="shared" si="3"/>
        <v>0.852122178606477</v>
      </c>
      <c r="J19" s="18">
        <f t="shared" si="4"/>
        <v>0.8051785626195181</v>
      </c>
    </row>
    <row r="20" spans="3:10" ht="14.25" customHeight="1">
      <c r="C20" s="9">
        <v>8</v>
      </c>
      <c r="D20" s="11">
        <f t="shared" si="2"/>
        <v>13926</v>
      </c>
      <c r="E20" s="11">
        <v>13926</v>
      </c>
      <c r="F20" s="10">
        <v>0</v>
      </c>
      <c r="G20" s="25">
        <f t="shared" si="0"/>
        <v>0.04041054748369911</v>
      </c>
      <c r="H20" s="12">
        <f t="shared" si="1"/>
        <v>0</v>
      </c>
      <c r="I20" s="25">
        <f t="shared" si="3"/>
        <v>0.852122178606477</v>
      </c>
      <c r="J20" s="13">
        <f t="shared" si="4"/>
        <v>0.8455891101032172</v>
      </c>
    </row>
    <row r="21" spans="3:10" ht="14.25" customHeight="1">
      <c r="C21" s="14">
        <v>9</v>
      </c>
      <c r="D21" s="16">
        <f t="shared" si="2"/>
        <v>6316</v>
      </c>
      <c r="E21" s="16">
        <v>6316</v>
      </c>
      <c r="F21" s="16">
        <v>0</v>
      </c>
      <c r="G21" s="24">
        <f t="shared" si="0"/>
        <v>0.01832780539329625</v>
      </c>
      <c r="H21" s="17">
        <f t="shared" si="1"/>
        <v>0</v>
      </c>
      <c r="I21" s="24">
        <f t="shared" si="3"/>
        <v>0.852122178606477</v>
      </c>
      <c r="J21" s="18">
        <f t="shared" si="4"/>
        <v>0.8639169154965135</v>
      </c>
    </row>
    <row r="22" spans="3:10" ht="14.25" customHeight="1">
      <c r="C22" s="9">
        <v>10</v>
      </c>
      <c r="D22" s="11">
        <f t="shared" si="2"/>
        <v>11609</v>
      </c>
      <c r="E22" s="11">
        <v>9198</v>
      </c>
      <c r="F22" s="10">
        <v>2411</v>
      </c>
      <c r="G22" s="25">
        <f t="shared" si="0"/>
        <v>0.026690809690870627</v>
      </c>
      <c r="H22" s="12">
        <f t="shared" si="1"/>
        <v>0.14787782139352307</v>
      </c>
      <c r="I22" s="25">
        <f t="shared" si="3"/>
        <v>1</v>
      </c>
      <c r="J22" s="13">
        <f t="shared" si="4"/>
        <v>0.8906077251873842</v>
      </c>
    </row>
    <row r="23" spans="3:10" ht="14.25" customHeight="1">
      <c r="C23" s="14">
        <v>11</v>
      </c>
      <c r="D23" s="16">
        <f t="shared" si="2"/>
        <v>723</v>
      </c>
      <c r="E23" s="16">
        <v>723</v>
      </c>
      <c r="F23" s="15">
        <v>0</v>
      </c>
      <c r="G23" s="24">
        <f t="shared" si="0"/>
        <v>0.0020980055888779586</v>
      </c>
      <c r="H23" s="17">
        <f t="shared" si="1"/>
        <v>0</v>
      </c>
      <c r="I23" s="24">
        <f t="shared" si="3"/>
        <v>1</v>
      </c>
      <c r="J23" s="18">
        <f t="shared" si="4"/>
        <v>0.8927057307762621</v>
      </c>
    </row>
    <row r="24" spans="3:10" ht="14.25" customHeight="1">
      <c r="C24" s="9">
        <v>12</v>
      </c>
      <c r="D24" s="11">
        <f t="shared" si="2"/>
        <v>3449</v>
      </c>
      <c r="E24" s="11">
        <v>3449</v>
      </c>
      <c r="F24" s="10">
        <v>0</v>
      </c>
      <c r="G24" s="25">
        <f t="shared" si="0"/>
        <v>0.01000832818262805</v>
      </c>
      <c r="H24" s="12">
        <f t="shared" si="1"/>
        <v>0</v>
      </c>
      <c r="I24" s="25">
        <f t="shared" si="3"/>
        <v>1</v>
      </c>
      <c r="J24" s="13">
        <f t="shared" si="4"/>
        <v>0.9027140589588902</v>
      </c>
    </row>
    <row r="25" spans="3:10" ht="14.25" customHeight="1">
      <c r="C25" s="14">
        <v>14</v>
      </c>
      <c r="D25" s="16">
        <f t="shared" si="2"/>
        <v>1529</v>
      </c>
      <c r="E25" s="16">
        <v>1529</v>
      </c>
      <c r="F25" s="15">
        <v>0</v>
      </c>
      <c r="G25" s="24">
        <f t="shared" si="0"/>
        <v>0.004436861058636789</v>
      </c>
      <c r="H25" s="17">
        <f t="shared" si="1"/>
        <v>0</v>
      </c>
      <c r="I25" s="24">
        <f t="shared" si="3"/>
        <v>1</v>
      </c>
      <c r="J25" s="18">
        <f t="shared" si="4"/>
        <v>0.9071509200175271</v>
      </c>
    </row>
    <row r="26" spans="3:10" ht="14.25" customHeight="1">
      <c r="C26" s="9">
        <v>15</v>
      </c>
      <c r="D26" s="11">
        <f t="shared" si="2"/>
        <v>4546</v>
      </c>
      <c r="E26" s="11">
        <v>4546</v>
      </c>
      <c r="F26" s="10">
        <v>0</v>
      </c>
      <c r="G26" s="25">
        <f t="shared" si="0"/>
        <v>0.013191609138366806</v>
      </c>
      <c r="H26" s="12">
        <f t="shared" si="1"/>
        <v>0</v>
      </c>
      <c r="I26" s="25">
        <f t="shared" si="3"/>
        <v>1</v>
      </c>
      <c r="J26" s="13">
        <f t="shared" si="4"/>
        <v>0.9203425291558939</v>
      </c>
    </row>
    <row r="27" spans="3:10" ht="14.25" customHeight="1">
      <c r="C27" s="14">
        <v>17</v>
      </c>
      <c r="D27" s="16">
        <f t="shared" si="2"/>
        <v>3007</v>
      </c>
      <c r="E27" s="16">
        <v>3007</v>
      </c>
      <c r="F27" s="15">
        <v>0</v>
      </c>
      <c r="G27" s="24">
        <f t="shared" si="0"/>
        <v>0.008725730021792562</v>
      </c>
      <c r="H27" s="17">
        <f t="shared" si="1"/>
        <v>0</v>
      </c>
      <c r="I27" s="24">
        <f t="shared" si="3"/>
        <v>1</v>
      </c>
      <c r="J27" s="18">
        <f t="shared" si="4"/>
        <v>0.9290682591776864</v>
      </c>
    </row>
    <row r="28" spans="3:10" ht="14.25" customHeight="1">
      <c r="C28" s="9">
        <v>18</v>
      </c>
      <c r="D28" s="11">
        <f t="shared" si="2"/>
        <v>3313</v>
      </c>
      <c r="E28" s="11">
        <v>3313</v>
      </c>
      <c r="F28" s="10">
        <v>0</v>
      </c>
      <c r="G28" s="25">
        <f t="shared" si="0"/>
        <v>0.00961368259467867</v>
      </c>
      <c r="H28" s="12">
        <f t="shared" si="1"/>
        <v>0</v>
      </c>
      <c r="I28" s="25">
        <f t="shared" si="3"/>
        <v>1</v>
      </c>
      <c r="J28" s="13">
        <f t="shared" si="4"/>
        <v>0.9386819417723651</v>
      </c>
    </row>
    <row r="29" spans="3:10" ht="14.25" customHeight="1">
      <c r="C29" s="14">
        <v>20</v>
      </c>
      <c r="D29" s="16">
        <f t="shared" si="2"/>
        <v>9445</v>
      </c>
      <c r="E29" s="16">
        <v>9445</v>
      </c>
      <c r="F29" s="15">
        <v>0</v>
      </c>
      <c r="G29" s="24">
        <f t="shared" si="0"/>
        <v>0.027407555721925755</v>
      </c>
      <c r="H29" s="17">
        <f t="shared" si="1"/>
        <v>0</v>
      </c>
      <c r="I29" s="24">
        <f t="shared" si="3"/>
        <v>1</v>
      </c>
      <c r="J29" s="18">
        <f t="shared" si="4"/>
        <v>0.9660894974942908</v>
      </c>
    </row>
    <row r="30" spans="3:10" ht="14.25" customHeight="1">
      <c r="C30" s="9">
        <v>22</v>
      </c>
      <c r="D30" s="11">
        <f t="shared" si="2"/>
        <v>2522</v>
      </c>
      <c r="E30" s="11">
        <v>2522</v>
      </c>
      <c r="F30" s="10">
        <v>0</v>
      </c>
      <c r="G30" s="25">
        <f t="shared" si="0"/>
        <v>0.007318354211826019</v>
      </c>
      <c r="H30" s="12">
        <f t="shared" si="1"/>
        <v>0</v>
      </c>
      <c r="I30" s="25">
        <f t="shared" si="3"/>
        <v>1</v>
      </c>
      <c r="J30" s="13">
        <f t="shared" si="4"/>
        <v>0.9734078517061169</v>
      </c>
    </row>
    <row r="31" spans="3:10" ht="14.25" customHeight="1">
      <c r="C31" s="14">
        <v>23</v>
      </c>
      <c r="D31" s="16">
        <f t="shared" si="2"/>
        <v>431</v>
      </c>
      <c r="E31" s="16">
        <v>431</v>
      </c>
      <c r="F31" s="16">
        <v>0</v>
      </c>
      <c r="G31" s="24">
        <f t="shared" si="0"/>
        <v>0.001250678297104288</v>
      </c>
      <c r="H31" s="17">
        <f t="shared" si="1"/>
        <v>0</v>
      </c>
      <c r="I31" s="24">
        <f t="shared" si="3"/>
        <v>1</v>
      </c>
      <c r="J31" s="18">
        <f t="shared" si="4"/>
        <v>0.9746585300032211</v>
      </c>
    </row>
    <row r="32" spans="3:10" ht="14.25" customHeight="1">
      <c r="C32" s="9">
        <v>26</v>
      </c>
      <c r="D32" s="11">
        <f t="shared" si="2"/>
        <v>993</v>
      </c>
      <c r="E32" s="11">
        <v>993</v>
      </c>
      <c r="F32" s="10">
        <v>0</v>
      </c>
      <c r="G32" s="25">
        <f t="shared" si="0"/>
        <v>0.0028814931531892297</v>
      </c>
      <c r="H32" s="12">
        <f t="shared" si="1"/>
        <v>0</v>
      </c>
      <c r="I32" s="25">
        <f t="shared" si="3"/>
        <v>1</v>
      </c>
      <c r="J32" s="13">
        <f t="shared" si="4"/>
        <v>0.9775400231564103</v>
      </c>
    </row>
    <row r="33" spans="3:10" ht="14.25" customHeight="1">
      <c r="C33" s="14">
        <v>29</v>
      </c>
      <c r="D33" s="16">
        <f t="shared" si="2"/>
        <v>2065</v>
      </c>
      <c r="E33" s="16">
        <v>2065</v>
      </c>
      <c r="F33" s="15">
        <v>0</v>
      </c>
      <c r="G33" s="24">
        <f t="shared" si="0"/>
        <v>0.005992228964084349</v>
      </c>
      <c r="H33" s="17">
        <f t="shared" si="1"/>
        <v>0</v>
      </c>
      <c r="I33" s="24">
        <f t="shared" si="3"/>
        <v>1</v>
      </c>
      <c r="J33" s="18">
        <f t="shared" si="4"/>
        <v>0.9835322521204947</v>
      </c>
    </row>
    <row r="34" spans="3:10" ht="14.25" customHeight="1">
      <c r="C34" s="9">
        <v>30</v>
      </c>
      <c r="D34" s="11">
        <f t="shared" si="2"/>
        <v>1718</v>
      </c>
      <c r="E34" s="11">
        <v>1718</v>
      </c>
      <c r="F34" s="10">
        <v>0</v>
      </c>
      <c r="G34" s="25">
        <f t="shared" si="0"/>
        <v>0.004985302353654679</v>
      </c>
      <c r="H34" s="12">
        <f t="shared" si="1"/>
        <v>0</v>
      </c>
      <c r="I34" s="25">
        <f t="shared" si="3"/>
        <v>1</v>
      </c>
      <c r="J34" s="13">
        <f t="shared" si="4"/>
        <v>0.9885175544741494</v>
      </c>
    </row>
    <row r="35" spans="3:10" ht="14.25" customHeight="1">
      <c r="C35" s="14">
        <v>32</v>
      </c>
      <c r="D35" s="16">
        <f t="shared" si="2"/>
        <v>1894</v>
      </c>
      <c r="E35" s="16">
        <v>1894</v>
      </c>
      <c r="F35" s="15">
        <v>0</v>
      </c>
      <c r="G35" s="24">
        <f t="shared" si="0"/>
        <v>0.005496020173353878</v>
      </c>
      <c r="H35" s="17">
        <f t="shared" si="1"/>
        <v>0</v>
      </c>
      <c r="I35" s="24">
        <f t="shared" si="3"/>
        <v>1</v>
      </c>
      <c r="J35" s="18">
        <f t="shared" si="4"/>
        <v>0.9940135746475033</v>
      </c>
    </row>
    <row r="36" spans="3:10" ht="14.25" customHeight="1">
      <c r="C36" s="9">
        <v>38</v>
      </c>
      <c r="D36" s="11">
        <f t="shared" si="2"/>
        <v>2063</v>
      </c>
      <c r="E36" s="11">
        <v>2063</v>
      </c>
      <c r="F36" s="10">
        <v>0</v>
      </c>
      <c r="G36" s="25">
        <f t="shared" si="0"/>
        <v>0.005986425352496859</v>
      </c>
      <c r="H36" s="12">
        <f t="shared" si="1"/>
        <v>0</v>
      </c>
      <c r="I36" s="25">
        <f t="shared" si="3"/>
        <v>1</v>
      </c>
      <c r="J36" s="13">
        <f t="shared" si="4"/>
        <v>1.0000000000000002</v>
      </c>
    </row>
    <row r="37" spans="3:10" ht="14.25" customHeight="1">
      <c r="C37" s="19" t="s">
        <v>4</v>
      </c>
      <c r="D37" s="21">
        <f t="shared" si="2"/>
        <v>360917</v>
      </c>
      <c r="E37" s="21">
        <f>SUM(E11:E36)</f>
        <v>344613</v>
      </c>
      <c r="F37" s="20">
        <f>SUM(F11:F36)</f>
        <v>16304</v>
      </c>
      <c r="G37" s="27">
        <f t="shared" si="0"/>
        <v>1</v>
      </c>
      <c r="H37" s="22">
        <f t="shared" si="1"/>
        <v>1</v>
      </c>
      <c r="I37" s="27" t="s">
        <v>3</v>
      </c>
      <c r="J37" s="23" t="s">
        <v>3</v>
      </c>
    </row>
    <row r="38" ht="14.25" customHeight="1"/>
    <row r="39" spans="3:4" ht="14.25" customHeight="1">
      <c r="C39" s="2" t="s">
        <v>7</v>
      </c>
      <c r="D39" s="2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</sheetData>
  <sheetProtection/>
  <mergeCells count="5">
    <mergeCell ref="C9:C10"/>
    <mergeCell ref="G9:J9"/>
    <mergeCell ref="C4:J4"/>
    <mergeCell ref="C5:J6"/>
    <mergeCell ref="D9:F9"/>
  </mergeCells>
  <printOptions/>
  <pageMargins left="0" right="0.7086614173228347" top="0.7480314960629921" bottom="0.7480314960629921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Georg</cp:lastModifiedBy>
  <cp:lastPrinted>2023-04-27T16:54:49Z</cp:lastPrinted>
  <dcterms:created xsi:type="dcterms:W3CDTF">2023-04-02T22:27:05Z</dcterms:created>
  <dcterms:modified xsi:type="dcterms:W3CDTF">2023-04-27T16:55:12Z</dcterms:modified>
  <cp:category/>
  <cp:version/>
  <cp:contentType/>
  <cp:contentStatus/>
</cp:coreProperties>
</file>