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8" windowHeight="1245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<sst xmlns="http://schemas.openxmlformats.org/spreadsheetml/2006/main" count="58" uniqueCount="58">
  <si>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Partido</t>
  </si>
  <si>
    <t>Total de viviendas particulares</t>
  </si>
  <si>
    <t>24 Partidos del Gran Buenos Aires</t>
  </si>
  <si>
    <t>Almirante Brown</t>
  </si>
  <si>
    <t>Avellaneda</t>
  </si>
  <si>
    <t>Berazategui</t>
  </si>
  <si>
    <t>Esteban Echeverría</t>
  </si>
  <si>
    <t>Ezeiza</t>
  </si>
  <si>
    <t>Florencio Varela</t>
  </si>
  <si>
    <t>General San Martín</t>
  </si>
  <si>
    <t>Hurlingham</t>
  </si>
  <si>
    <t>Ituzaingó</t>
  </si>
  <si>
    <t>José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</si>
  <si>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</si>
  <si>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</si>
  <si>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</si>
  <si>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</si>
  <si>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</si>
  <si>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</si>
  <si>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</si>
  <si>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</si>
  <si>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</si>
  <si>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</si>
  <si>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</si>
  <si>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</si>
  <si>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</si>
  <si>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Vicente López</t>
  </si>
  <si>
    <t>Berisso</t>
  </si>
  <si>
    <t>Brandsen</t>
  </si>
  <si>
    <t>Campana</t>
  </si>
  <si>
    <t>Cañuelas</t>
  </si>
  <si>
    <t>Ensenada</t>
  </si>
  <si>
    <t>Escobar</t>
  </si>
  <si>
    <t>Exaltación de la Cruz</t>
  </si>
  <si>
    <t>General Las Heras</t>
  </si>
  <si>
    <t>General Rodríguez</t>
  </si>
  <si>
    <t>La Plata</t>
  </si>
  <si>
    <t>Luján</t>
  </si>
  <si>
    <t>Marcos Paz</t>
  </si>
  <si>
    <t>Pilar</t>
  </si>
  <si>
    <t>Presidente Perón</t>
  </si>
  <si>
    <t>San Vicente</t>
  </si>
  <si>
    <t>Total de población 2022</t>
  </si>
  <si>
    <t>Total de población 2001</t>
  </si>
  <si>
    <t>Total de población 2010</t>
  </si>
  <si>
    <t>Variación relativa 2001 - 2010</t>
  </si>
  <si>
    <t>Variación relativa 2010 - 2022</t>
  </si>
  <si>
    <t>Total de viviendas particulares 2010</t>
  </si>
  <si>
    <t>Total de viviendas colectivas 2010</t>
  </si>
  <si>
    <t>Total de viviendas colectivas 2022</t>
  </si>
  <si>
    <t>Partidos RMBA</t>
  </si>
  <si>
    <t>Resto de la Provincia</t>
  </si>
  <si>
    <t>Zarate</t>
  </si>
  <si>
    <t>CABA</t>
  </si>
  <si>
    <t>Población total por año, variación intercensal absoluta y relativa, superficie, y densidad según partido</t>
  </si>
  <si>
    <t>Región Metropolitana de Buenos Aires, Área Metropolitana de Buenos Aires, Provincia de Buenos Aires y Total país. Años 2001 y 2010</t>
  </si>
  <si>
    <t>Total Provinvia de Buenos Aires</t>
  </si>
  <si>
    <r>
      <t xml:space="preserve">Fuente: </t>
    </r>
    <r>
      <rPr>
        <sz val="9"/>
        <color indexed="8"/>
        <rFont val="Calibri"/>
        <family val="2"/>
      </rPr>
      <t xml:space="preserve">Elaboración propia en base a datos de INDEC. Censo Nacional de Población, Hogares y Viviendas 2001, 2010 y 2022 - Total país y provincias - Resultados Definitivos para 2001 y 2010 y provisionales para 2022.   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</si>
</sst>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49" fontId="28" fillId="23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0" fontId="4" fillId="0" borderId="11" xfId="0" applyFont="1" applyBorder="1" applyAlignment="1">
      <alignment/>
    </xf>
    <xf numFmtId="0" fontId="4" fillId="33" borderId="11" xfId="0" applyFont="1" applyFill="1" applyBorder="1" applyAlignment="1">
      <alignment/>
    </xf>
    <xf numFmtId="3" fontId="1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33" borderId="0" xfId="52" applyNumberFormat="1" applyFont="1" applyFill="1" applyAlignment="1">
      <alignment horizontal="center"/>
      <protection/>
    </xf>
    <xf numFmtId="9" fontId="4" fillId="33" borderId="0" xfId="0" applyNumberFormat="1" applyFont="1" applyFill="1" applyAlignment="1">
      <alignment horizontal="center"/>
    </xf>
    <xf numFmtId="9" fontId="1" fillId="33" borderId="0" xfId="52" applyNumberFormat="1" applyFont="1" applyFill="1" applyAlignment="1">
      <alignment horizontal="center"/>
      <protection/>
    </xf>
    <xf numFmtId="0" fontId="4" fillId="33" borderId="0" xfId="0" applyFont="1" applyFill="1" applyAlignment="1">
      <alignment horizontal="center"/>
    </xf>
    <xf numFmtId="3" fontId="1" fillId="0" borderId="0" xfId="52" applyNumberFormat="1" applyFont="1" applyAlignment="1">
      <alignment horizontal="center"/>
      <protection/>
    </xf>
    <xf numFmtId="9" fontId="1" fillId="0" borderId="0" xfId="52" applyNumberFormat="1" applyFont="1" applyAlignment="1">
      <alignment horizontal="center"/>
      <protection/>
    </xf>
    <xf numFmtId="3" fontId="1" fillId="0" borderId="12" xfId="0" applyNumberFormat="1" applyFont="1" applyBorder="1" applyAlignment="1">
      <alignment horizontal="center"/>
    </xf>
    <xf numFmtId="3" fontId="1" fillId="33" borderId="12" xfId="52" applyNumberFormat="1" applyFont="1" applyFill="1" applyBorder="1" applyAlignment="1">
      <alignment horizontal="center"/>
      <protection/>
    </xf>
    <xf numFmtId="3" fontId="1" fillId="0" borderId="12" xfId="52" applyNumberFormat="1" applyFont="1" applyBorder="1" applyAlignment="1">
      <alignment horizontal="center"/>
      <protection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1" fillId="0" borderId="0" xfId="52" applyNumberFormat="1" applyFont="1" applyAlignment="1">
      <alignment horizontal="center"/>
      <protection/>
    </xf>
    <xf numFmtId="9" fontId="10" fillId="0" borderId="0" xfId="0" applyNumberFormat="1" applyFont="1" applyAlignment="1">
      <alignment horizontal="center"/>
    </xf>
    <xf numFmtId="9" fontId="11" fillId="0" borderId="0" xfId="52" applyNumberFormat="1" applyFont="1" applyAlignment="1">
      <alignment horizontal="center"/>
      <protection/>
    </xf>
    <xf numFmtId="0" fontId="10" fillId="0" borderId="0" xfId="0" applyFont="1" applyAlignment="1">
      <alignment horizontal="center"/>
    </xf>
    <xf numFmtId="3" fontId="11" fillId="0" borderId="12" xfId="52" applyNumberFormat="1" applyFont="1" applyBorder="1" applyAlignment="1">
      <alignment horizontal="center"/>
      <protection/>
    </xf>
    <xf numFmtId="3" fontId="11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1" fillId="33" borderId="0" xfId="52" applyNumberFormat="1" applyFont="1" applyFill="1" applyAlignment="1">
      <alignment horizontal="center"/>
      <protection/>
    </xf>
    <xf numFmtId="9" fontId="10" fillId="33" borderId="0" xfId="0" applyNumberFormat="1" applyFont="1" applyFill="1" applyAlignment="1">
      <alignment horizontal="center"/>
    </xf>
    <xf numFmtId="9" fontId="11" fillId="33" borderId="0" xfId="52" applyNumberFormat="1" applyFont="1" applyFill="1" applyAlignment="1">
      <alignment horizontal="center"/>
      <protection/>
    </xf>
    <xf numFmtId="0" fontId="10" fillId="33" borderId="0" xfId="0" applyFont="1" applyFill="1" applyAlignment="1">
      <alignment horizontal="center"/>
    </xf>
    <xf numFmtId="3" fontId="11" fillId="33" borderId="12" xfId="52" applyNumberFormat="1" applyFont="1" applyFill="1" applyBorder="1" applyAlignment="1">
      <alignment horizontal="center"/>
      <protection/>
    </xf>
    <xf numFmtId="3" fontId="11" fillId="0" borderId="15" xfId="52" applyNumberFormat="1" applyFont="1" applyBorder="1" applyAlignment="1">
      <alignment horizontal="center"/>
      <protection/>
    </xf>
    <xf numFmtId="3" fontId="11" fillId="0" borderId="14" xfId="52" applyNumberFormat="1" applyFont="1" applyBorder="1" applyAlignment="1">
      <alignment horizontal="center"/>
      <protection/>
    </xf>
    <xf numFmtId="9" fontId="10" fillId="0" borderId="14" xfId="0" applyNumberFormat="1" applyFont="1" applyBorder="1" applyAlignment="1">
      <alignment horizontal="center"/>
    </xf>
    <xf numFmtId="9" fontId="11" fillId="0" borderId="14" xfId="52" applyNumberFormat="1" applyFont="1" applyBorder="1" applyAlignment="1">
      <alignment horizontal="center"/>
      <protection/>
    </xf>
    <xf numFmtId="3" fontId="11" fillId="0" borderId="16" xfId="52" applyNumberFormat="1" applyFont="1" applyBorder="1" applyAlignment="1">
      <alignment horizontal="center"/>
      <protection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8" fillId="34" borderId="0" xfId="0" applyFont="1" applyFill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3:M55"/>
  <sheetViews>
    <sheetView showGridLines="0" tabSelected="1" zoomScalePageLayoutView="0" workbookViewId="0" topLeftCell="A1">
      <selection activeCell="D56" sqref="D56"/>
    </sheetView>
  </sheetViews>
  <sheetFormatPr defaultColWidth="11.421875" defaultRowHeight="15"/>
  <cols>
    <col min="4" max="4" width="29.28125" style="0" bestFit="1" customWidth="1"/>
    <col min="5" max="13" width="13.421875" style="0" customWidth="1"/>
  </cols>
  <sheetData>
    <row r="3" spans="5:12" ht="18">
      <c r="E3" s="40" t="s">
        <v>54</v>
      </c>
      <c r="F3" s="40"/>
      <c r="G3" s="40"/>
      <c r="H3" s="40"/>
      <c r="I3" s="40"/>
      <c r="J3" s="40"/>
      <c r="K3" s="40"/>
      <c r="L3" s="40"/>
    </row>
    <row r="4" spans="5:12" ht="15.75">
      <c r="E4" s="41" t="s">
        <v>55</v>
      </c>
      <c r="F4" s="41"/>
      <c r="G4" s="41"/>
      <c r="H4" s="41"/>
      <c r="I4" s="41"/>
      <c r="J4" s="41"/>
      <c r="K4" s="41"/>
      <c r="L4" s="41"/>
    </row>
    <row r="7" spans="4:13" ht="3" customHeight="1">
      <c r="D7" s="2"/>
      <c r="E7" s="2"/>
      <c r="F7" s="2"/>
      <c r="G7" s="2"/>
      <c r="H7" s="2"/>
      <c r="I7" s="2"/>
      <c r="J7" s="2"/>
      <c r="K7" s="2"/>
      <c r="L7" s="2"/>
      <c r="M7" s="2"/>
    </row>
    <row r="8" spans="4:13" ht="57">
      <c r="D8" s="1" t="s">
        <v>0</v>
      </c>
      <c r="E8" s="1" t="s">
        <v>43</v>
      </c>
      <c r="F8" s="1" t="s">
        <v>44</v>
      </c>
      <c r="G8" s="1" t="s">
        <v>42</v>
      </c>
      <c r="H8" s="1" t="s">
        <v>45</v>
      </c>
      <c r="I8" s="1" t="s">
        <v>46</v>
      </c>
      <c r="J8" s="1" t="s">
        <v>47</v>
      </c>
      <c r="K8" s="1" t="s">
        <v>1</v>
      </c>
      <c r="L8" s="1" t="s">
        <v>48</v>
      </c>
      <c r="M8" s="1" t="s">
        <v>49</v>
      </c>
    </row>
    <row r="9" spans="4:13" ht="14.25">
      <c r="D9" s="20" t="s">
        <v>56</v>
      </c>
      <c r="E9" s="26">
        <v>13827203</v>
      </c>
      <c r="F9" s="26">
        <v>15625084</v>
      </c>
      <c r="G9" s="26">
        <v>17569053</v>
      </c>
      <c r="H9" s="22">
        <f>+(F9-E9)/E9</f>
        <v>0.13002492261088522</v>
      </c>
      <c r="I9" s="27">
        <f>+(G9-F9)/F9</f>
        <v>0.12441334715384571</v>
      </c>
      <c r="J9" s="26">
        <v>5360193</v>
      </c>
      <c r="K9" s="26">
        <v>6695273</v>
      </c>
      <c r="L9" s="24">
        <v>5697</v>
      </c>
      <c r="M9" s="28">
        <v>6535</v>
      </c>
    </row>
    <row r="10" spans="4:13" ht="14.25">
      <c r="D10" s="29" t="s">
        <v>2</v>
      </c>
      <c r="E10" s="30">
        <f>+SUM(E11:E34)</f>
        <v>8684437</v>
      </c>
      <c r="F10" s="30">
        <f>+SUM(F11:F34)</f>
        <v>9916715</v>
      </c>
      <c r="G10" s="30">
        <v>10865182</v>
      </c>
      <c r="H10" s="31">
        <f aca="true" t="shared" si="0" ref="H10:H35">+(F10-E10)/E10</f>
        <v>0.14189497833883763</v>
      </c>
      <c r="I10" s="32">
        <f aca="true" t="shared" si="1" ref="I10:I35">+(G10-F10)/F10</f>
        <v>0.09564326493198605</v>
      </c>
      <c r="J10" s="30">
        <f>+SUM(J11:J34)</f>
        <v>2997294</v>
      </c>
      <c r="K10" s="30">
        <v>3714607</v>
      </c>
      <c r="L10" s="33">
        <v>1573</v>
      </c>
      <c r="M10" s="34">
        <v>1383</v>
      </c>
    </row>
    <row r="11" spans="4:13" ht="14.25">
      <c r="D11" s="3" t="s">
        <v>3</v>
      </c>
      <c r="E11" s="13">
        <v>515556</v>
      </c>
      <c r="F11" s="13">
        <v>552902</v>
      </c>
      <c r="G11" s="13">
        <v>585852</v>
      </c>
      <c r="H11" s="6">
        <f t="shared" si="0"/>
        <v>0.07243829962215549</v>
      </c>
      <c r="I11" s="14">
        <f t="shared" si="1"/>
        <v>0.05959464787611548</v>
      </c>
      <c r="J11" s="13">
        <v>156204</v>
      </c>
      <c r="K11" s="13">
        <v>184403</v>
      </c>
      <c r="L11" s="8">
        <v>78</v>
      </c>
      <c r="M11" s="17">
        <v>60</v>
      </c>
    </row>
    <row r="12" spans="4:13" ht="14.25">
      <c r="D12" s="4" t="s">
        <v>4</v>
      </c>
      <c r="E12" s="9">
        <v>328980</v>
      </c>
      <c r="F12" s="9">
        <v>342677</v>
      </c>
      <c r="G12" s="9">
        <v>370939</v>
      </c>
      <c r="H12" s="10">
        <f t="shared" si="0"/>
        <v>0.041634749832816585</v>
      </c>
      <c r="I12" s="11">
        <f t="shared" si="1"/>
        <v>0.08247416663505283</v>
      </c>
      <c r="J12" s="9">
        <v>121292</v>
      </c>
      <c r="K12" s="9">
        <v>144988</v>
      </c>
      <c r="L12" s="12">
        <v>68</v>
      </c>
      <c r="M12" s="16">
        <v>64</v>
      </c>
    </row>
    <row r="13" spans="4:13" ht="14.25">
      <c r="D13" s="3" t="s">
        <v>5</v>
      </c>
      <c r="E13" s="5">
        <v>287913</v>
      </c>
      <c r="F13" s="5">
        <v>324244</v>
      </c>
      <c r="G13" s="5">
        <v>360582</v>
      </c>
      <c r="H13" s="6">
        <f t="shared" si="0"/>
        <v>0.12618742467342564</v>
      </c>
      <c r="I13" s="7">
        <f t="shared" si="1"/>
        <v>0.11206992265084319</v>
      </c>
      <c r="J13" s="5">
        <v>96025</v>
      </c>
      <c r="K13" s="5">
        <v>117699</v>
      </c>
      <c r="L13" s="8">
        <v>37</v>
      </c>
      <c r="M13" s="15">
        <v>37</v>
      </c>
    </row>
    <row r="14" spans="4:13" ht="14.25">
      <c r="D14" s="4" t="s">
        <v>6</v>
      </c>
      <c r="E14" s="9">
        <v>243974</v>
      </c>
      <c r="F14" s="9">
        <v>300959</v>
      </c>
      <c r="G14" s="9">
        <v>339030</v>
      </c>
      <c r="H14" s="10">
        <f t="shared" si="0"/>
        <v>0.23356997057063458</v>
      </c>
      <c r="I14" s="11">
        <f t="shared" si="1"/>
        <v>0.12649895832987218</v>
      </c>
      <c r="J14" s="9">
        <v>88153</v>
      </c>
      <c r="K14" s="9">
        <v>109969</v>
      </c>
      <c r="L14" s="12">
        <v>26</v>
      </c>
      <c r="M14" s="16">
        <v>40</v>
      </c>
    </row>
    <row r="15" spans="4:13" ht="14.25">
      <c r="D15" s="3" t="s">
        <v>7</v>
      </c>
      <c r="E15" s="13">
        <v>118807</v>
      </c>
      <c r="F15" s="13">
        <v>163722</v>
      </c>
      <c r="G15" s="13">
        <v>203283</v>
      </c>
      <c r="H15" s="6">
        <f t="shared" si="0"/>
        <v>0.3780501148922202</v>
      </c>
      <c r="I15" s="14">
        <f t="shared" si="1"/>
        <v>0.24163521090629236</v>
      </c>
      <c r="J15" s="13">
        <v>49204</v>
      </c>
      <c r="K15" s="13">
        <v>65987</v>
      </c>
      <c r="L15" s="8">
        <v>26</v>
      </c>
      <c r="M15" s="17">
        <v>18</v>
      </c>
    </row>
    <row r="16" spans="4:13" ht="14.25">
      <c r="D16" s="4" t="s">
        <v>8</v>
      </c>
      <c r="E16" s="9">
        <v>348970</v>
      </c>
      <c r="F16" s="9">
        <v>426005</v>
      </c>
      <c r="G16" s="9">
        <v>497818</v>
      </c>
      <c r="H16" s="10">
        <f t="shared" si="0"/>
        <v>0.22074963463908073</v>
      </c>
      <c r="I16" s="11">
        <f t="shared" si="1"/>
        <v>0.16857313881292474</v>
      </c>
      <c r="J16" s="9">
        <v>113989</v>
      </c>
      <c r="K16" s="9">
        <v>145546</v>
      </c>
      <c r="L16" s="12">
        <v>51</v>
      </c>
      <c r="M16" s="16">
        <v>26</v>
      </c>
    </row>
    <row r="17" spans="4:13" ht="14.25">
      <c r="D17" s="3" t="s">
        <v>9</v>
      </c>
      <c r="E17" s="5">
        <v>403107</v>
      </c>
      <c r="F17" s="5">
        <v>414196</v>
      </c>
      <c r="G17" s="5">
        <v>450335</v>
      </c>
      <c r="H17" s="6">
        <f t="shared" si="0"/>
        <v>0.027508825200257003</v>
      </c>
      <c r="I17" s="7">
        <f t="shared" si="1"/>
        <v>0.08725096331205516</v>
      </c>
      <c r="J17" s="5">
        <v>138011</v>
      </c>
      <c r="K17" s="5">
        <v>175969</v>
      </c>
      <c r="L17" s="8">
        <v>80</v>
      </c>
      <c r="M17" s="15">
        <v>113</v>
      </c>
    </row>
    <row r="18" spans="4:13" ht="14.25">
      <c r="D18" s="4" t="s">
        <v>10</v>
      </c>
      <c r="E18" s="9">
        <v>172245</v>
      </c>
      <c r="F18" s="9">
        <v>181241</v>
      </c>
      <c r="G18" s="9">
        <v>187122</v>
      </c>
      <c r="H18" s="10">
        <f t="shared" si="0"/>
        <v>0.05222793114459055</v>
      </c>
      <c r="I18" s="11">
        <f t="shared" si="1"/>
        <v>0.03244850778797292</v>
      </c>
      <c r="J18" s="9">
        <v>55440</v>
      </c>
      <c r="K18" s="9">
        <v>66033</v>
      </c>
      <c r="L18" s="12">
        <v>33</v>
      </c>
      <c r="M18" s="16">
        <v>19</v>
      </c>
    </row>
    <row r="19" spans="4:13" ht="14.25">
      <c r="D19" s="3" t="s">
        <v>11</v>
      </c>
      <c r="E19" s="13">
        <v>158121</v>
      </c>
      <c r="F19" s="13">
        <v>167824</v>
      </c>
      <c r="G19" s="13">
        <v>179788</v>
      </c>
      <c r="H19" s="6">
        <f t="shared" si="0"/>
        <v>0.06136439815078326</v>
      </c>
      <c r="I19" s="14">
        <f t="shared" si="1"/>
        <v>0.07128896939651062</v>
      </c>
      <c r="J19" s="13">
        <v>54363</v>
      </c>
      <c r="K19" s="13">
        <v>64175</v>
      </c>
      <c r="L19" s="8">
        <v>54</v>
      </c>
      <c r="M19" s="17">
        <v>37</v>
      </c>
    </row>
    <row r="20" spans="4:13" ht="14.25">
      <c r="D20" s="4" t="s">
        <v>12</v>
      </c>
      <c r="E20" s="9">
        <v>230208</v>
      </c>
      <c r="F20" s="9">
        <v>265981</v>
      </c>
      <c r="G20" s="9">
        <v>323918</v>
      </c>
      <c r="H20" s="10">
        <f t="shared" si="0"/>
        <v>0.15539425215457325</v>
      </c>
      <c r="I20" s="11">
        <f t="shared" si="1"/>
        <v>0.21782382952165757</v>
      </c>
      <c r="J20" s="9">
        <v>72231</v>
      </c>
      <c r="K20" s="9">
        <v>97098</v>
      </c>
      <c r="L20" s="12">
        <v>27</v>
      </c>
      <c r="M20" s="16">
        <v>27</v>
      </c>
    </row>
    <row r="21" spans="4:13" ht="14.25">
      <c r="D21" s="3" t="s">
        <v>13</v>
      </c>
      <c r="E21" s="5">
        <v>1255288</v>
      </c>
      <c r="F21" s="5">
        <v>1775816</v>
      </c>
      <c r="G21" s="5">
        <v>1837774</v>
      </c>
      <c r="H21" s="6">
        <f t="shared" si="0"/>
        <v>0.4146681876987592</v>
      </c>
      <c r="I21" s="7">
        <f t="shared" si="1"/>
        <v>0.03488987597814188</v>
      </c>
      <c r="J21" s="5">
        <v>447306</v>
      </c>
      <c r="K21" s="5">
        <v>577276</v>
      </c>
      <c r="L21" s="8">
        <v>149</v>
      </c>
      <c r="M21" s="15">
        <v>126</v>
      </c>
    </row>
    <row r="22" spans="4:13" ht="14.25">
      <c r="D22" s="4" t="s">
        <v>14</v>
      </c>
      <c r="E22" s="9">
        <v>453082</v>
      </c>
      <c r="F22" s="9">
        <v>459263</v>
      </c>
      <c r="G22" s="9">
        <v>462051</v>
      </c>
      <c r="H22" s="10">
        <f t="shared" si="0"/>
        <v>0.013642122176559652</v>
      </c>
      <c r="I22" s="11">
        <f t="shared" si="1"/>
        <v>0.006070595715309093</v>
      </c>
      <c r="J22" s="9">
        <v>157867</v>
      </c>
      <c r="K22" s="9">
        <v>179531</v>
      </c>
      <c r="L22" s="12">
        <v>84</v>
      </c>
      <c r="M22" s="16">
        <v>71</v>
      </c>
    </row>
    <row r="23" spans="4:13" ht="14.25">
      <c r="D23" s="3" t="s">
        <v>15</v>
      </c>
      <c r="E23" s="13">
        <v>591345</v>
      </c>
      <c r="F23" s="13">
        <v>616279</v>
      </c>
      <c r="G23" s="13">
        <v>694330</v>
      </c>
      <c r="H23" s="6">
        <f t="shared" si="0"/>
        <v>0.04216489528109648</v>
      </c>
      <c r="I23" s="14">
        <f t="shared" si="1"/>
        <v>0.12664880679043095</v>
      </c>
      <c r="J23" s="13">
        <v>188186</v>
      </c>
      <c r="K23" s="13">
        <v>235524</v>
      </c>
      <c r="L23" s="8">
        <v>108</v>
      </c>
      <c r="M23" s="17">
        <v>13</v>
      </c>
    </row>
    <row r="24" spans="4:13" ht="14.25">
      <c r="D24" s="4" t="s">
        <v>16</v>
      </c>
      <c r="E24" s="9">
        <v>290691</v>
      </c>
      <c r="F24" s="9">
        <v>322375</v>
      </c>
      <c r="G24" s="9">
        <v>351788</v>
      </c>
      <c r="H24" s="10">
        <f t="shared" si="0"/>
        <v>0.10899546253581982</v>
      </c>
      <c r="I24" s="11">
        <f t="shared" si="1"/>
        <v>0.09123846452113223</v>
      </c>
      <c r="J24" s="9">
        <v>87283</v>
      </c>
      <c r="K24" s="9">
        <v>102499</v>
      </c>
      <c r="L24" s="12">
        <v>37</v>
      </c>
      <c r="M24" s="16">
        <v>35</v>
      </c>
    </row>
    <row r="25" spans="4:13" ht="14.25">
      <c r="D25" s="3" t="s">
        <v>17</v>
      </c>
      <c r="E25" s="5">
        <v>469985</v>
      </c>
      <c r="F25" s="5">
        <v>528494</v>
      </c>
      <c r="G25" s="5">
        <v>580806</v>
      </c>
      <c r="H25" s="6">
        <f t="shared" si="0"/>
        <v>0.12449120716618615</v>
      </c>
      <c r="I25" s="7">
        <f t="shared" si="1"/>
        <v>0.09898314834227068</v>
      </c>
      <c r="J25" s="5">
        <v>147221</v>
      </c>
      <c r="K25" s="5">
        <v>180037</v>
      </c>
      <c r="L25" s="8">
        <v>59</v>
      </c>
      <c r="M25" s="15">
        <v>49</v>
      </c>
    </row>
    <row r="26" spans="4:13" ht="14.25">
      <c r="D26" s="4" t="s">
        <v>18</v>
      </c>
      <c r="E26" s="9">
        <v>380503</v>
      </c>
      <c r="F26" s="9">
        <v>452505</v>
      </c>
      <c r="G26" s="9">
        <v>574374</v>
      </c>
      <c r="H26" s="10">
        <f t="shared" si="0"/>
        <v>0.18922846863231038</v>
      </c>
      <c r="I26" s="11">
        <f t="shared" si="1"/>
        <v>0.26932078098584544</v>
      </c>
      <c r="J26" s="9">
        <v>129560</v>
      </c>
      <c r="K26" s="9">
        <v>185037</v>
      </c>
      <c r="L26" s="12">
        <v>52</v>
      </c>
      <c r="M26" s="16">
        <v>69</v>
      </c>
    </row>
    <row r="27" spans="4:13" ht="14.25">
      <c r="D27" s="3" t="s">
        <v>19</v>
      </c>
      <c r="E27" s="13">
        <v>309380</v>
      </c>
      <c r="F27" s="13">
        <v>321109</v>
      </c>
      <c r="G27" s="13">
        <v>334178</v>
      </c>
      <c r="H27" s="6">
        <f t="shared" si="0"/>
        <v>0.03791130648393561</v>
      </c>
      <c r="I27" s="14">
        <f t="shared" si="1"/>
        <v>0.04069957553354157</v>
      </c>
      <c r="J27" s="13">
        <v>117303</v>
      </c>
      <c r="K27" s="13">
        <v>141866</v>
      </c>
      <c r="L27" s="8">
        <v>75</v>
      </c>
      <c r="M27" s="17">
        <v>74</v>
      </c>
    </row>
    <row r="28" spans="4:13" ht="14.25">
      <c r="D28" s="4" t="s">
        <v>20</v>
      </c>
      <c r="E28" s="9">
        <v>518788</v>
      </c>
      <c r="F28" s="9">
        <v>582943</v>
      </c>
      <c r="G28" s="9">
        <v>636026</v>
      </c>
      <c r="H28" s="10">
        <f t="shared" si="0"/>
        <v>0.12366323045251625</v>
      </c>
      <c r="I28" s="11">
        <f t="shared" si="1"/>
        <v>0.09106036096153483</v>
      </c>
      <c r="J28" s="9">
        <v>182216</v>
      </c>
      <c r="K28" s="9">
        <v>221757</v>
      </c>
      <c r="L28" s="12">
        <v>97</v>
      </c>
      <c r="M28" s="16">
        <v>94</v>
      </c>
    </row>
    <row r="29" spans="4:13" ht="14.25">
      <c r="D29" s="3" t="s">
        <v>21</v>
      </c>
      <c r="E29" s="5">
        <v>151131</v>
      </c>
      <c r="F29" s="5">
        <v>163240</v>
      </c>
      <c r="G29" s="5">
        <v>172524</v>
      </c>
      <c r="H29" s="6">
        <f t="shared" si="0"/>
        <v>0.08012254269474826</v>
      </c>
      <c r="I29" s="7">
        <f t="shared" si="1"/>
        <v>0.056873315363881405</v>
      </c>
      <c r="J29" s="5">
        <v>51910</v>
      </c>
      <c r="K29" s="5">
        <v>62326</v>
      </c>
      <c r="L29" s="8">
        <v>66</v>
      </c>
      <c r="M29" s="15">
        <v>74</v>
      </c>
    </row>
    <row r="30" spans="4:13" ht="14.25">
      <c r="D30" s="4" t="s">
        <v>22</v>
      </c>
      <c r="E30" s="9">
        <v>291505</v>
      </c>
      <c r="F30" s="9">
        <v>292878</v>
      </c>
      <c r="G30" s="9">
        <v>298777</v>
      </c>
      <c r="H30" s="10">
        <f t="shared" si="0"/>
        <v>0.004710039278914598</v>
      </c>
      <c r="I30" s="11">
        <f t="shared" si="1"/>
        <v>0.02014149236200739</v>
      </c>
      <c r="J30" s="9">
        <v>107600</v>
      </c>
      <c r="K30" s="9">
        <v>121246</v>
      </c>
      <c r="L30" s="12">
        <v>95</v>
      </c>
      <c r="M30" s="16">
        <v>78</v>
      </c>
    </row>
    <row r="31" spans="4:13" ht="14.25">
      <c r="D31" s="3" t="s">
        <v>23</v>
      </c>
      <c r="E31" s="13">
        <v>253086</v>
      </c>
      <c r="F31" s="13">
        <v>276190</v>
      </c>
      <c r="G31" s="13">
        <v>326215</v>
      </c>
      <c r="H31" s="6">
        <f t="shared" si="0"/>
        <v>0.0912891270161131</v>
      </c>
      <c r="I31" s="14">
        <f t="shared" si="1"/>
        <v>0.18112531228502118</v>
      </c>
      <c r="J31" s="13">
        <v>82879</v>
      </c>
      <c r="K31" s="13">
        <v>107723</v>
      </c>
      <c r="L31" s="8">
        <v>57</v>
      </c>
      <c r="M31" s="17">
        <v>50</v>
      </c>
    </row>
    <row r="32" spans="4:13" ht="14.25">
      <c r="D32" s="4" t="s">
        <v>24</v>
      </c>
      <c r="E32" s="9">
        <v>301223</v>
      </c>
      <c r="F32" s="9">
        <v>376381</v>
      </c>
      <c r="G32" s="9">
        <v>447785</v>
      </c>
      <c r="H32" s="10">
        <f t="shared" si="0"/>
        <v>0.24950949960660374</v>
      </c>
      <c r="I32" s="11">
        <f t="shared" si="1"/>
        <v>0.18971202053238606</v>
      </c>
      <c r="J32" s="9">
        <v>118416</v>
      </c>
      <c r="K32" s="9">
        <v>152750</v>
      </c>
      <c r="L32" s="12">
        <v>54</v>
      </c>
      <c r="M32" s="16">
        <v>54</v>
      </c>
    </row>
    <row r="33" spans="4:13" ht="14.25">
      <c r="D33" s="3" t="s">
        <v>25</v>
      </c>
      <c r="E33" s="5">
        <v>336467</v>
      </c>
      <c r="F33" s="5">
        <v>340071</v>
      </c>
      <c r="G33" s="5">
        <v>366377</v>
      </c>
      <c r="H33" s="6">
        <f t="shared" si="0"/>
        <v>0.010711303040119833</v>
      </c>
      <c r="I33" s="7">
        <f t="shared" si="1"/>
        <v>0.07735443480920161</v>
      </c>
      <c r="J33" s="5">
        <v>119907</v>
      </c>
      <c r="K33" s="5">
        <v>149029</v>
      </c>
      <c r="L33" s="8">
        <v>88</v>
      </c>
      <c r="M33" s="15">
        <v>67</v>
      </c>
    </row>
    <row r="34" spans="4:13" ht="14.25">
      <c r="D34" s="4" t="s">
        <v>26</v>
      </c>
      <c r="E34" s="9">
        <v>274082</v>
      </c>
      <c r="F34" s="9">
        <v>269420</v>
      </c>
      <c r="G34" s="9">
        <v>283510</v>
      </c>
      <c r="H34" s="10">
        <f t="shared" si="0"/>
        <v>-0.017009508103414308</v>
      </c>
      <c r="I34" s="11">
        <f t="shared" si="1"/>
        <v>0.052297528023160865</v>
      </c>
      <c r="J34" s="9">
        <v>114728</v>
      </c>
      <c r="K34" s="9">
        <v>126139</v>
      </c>
      <c r="L34" s="12">
        <v>72</v>
      </c>
      <c r="M34" s="16">
        <v>88</v>
      </c>
    </row>
    <row r="35" spans="4:13" ht="14.25">
      <c r="D35" s="20" t="s">
        <v>50</v>
      </c>
      <c r="E35" s="21">
        <f>+SUM(E36:E51)</f>
        <v>1713595</v>
      </c>
      <c r="F35" s="21">
        <f>+SUM(F36:F51)</f>
        <v>2032160</v>
      </c>
      <c r="G35" s="21">
        <f>+SUM(G36:G51)</f>
        <v>2516550</v>
      </c>
      <c r="H35" s="22">
        <f t="shared" si="0"/>
        <v>0.18590448734969464</v>
      </c>
      <c r="I35" s="23">
        <f t="shared" si="1"/>
        <v>0.23836213683961893</v>
      </c>
      <c r="J35" s="21">
        <f>+SUM(J36:J51)</f>
        <v>720734</v>
      </c>
      <c r="K35" s="21">
        <f>+SUM(K36:K51)</f>
        <v>950364</v>
      </c>
      <c r="L35" s="24">
        <f>+SUM(L36:L51)</f>
        <v>763</v>
      </c>
      <c r="M35" s="25">
        <f>+SUM(M36:M51)</f>
        <v>568</v>
      </c>
    </row>
    <row r="36" spans="4:13" ht="14.25">
      <c r="D36" s="4" t="s">
        <v>27</v>
      </c>
      <c r="E36" s="9">
        <v>80092</v>
      </c>
      <c r="F36" s="9">
        <v>88470</v>
      </c>
      <c r="G36" s="9">
        <v>101263</v>
      </c>
      <c r="H36" s="10">
        <f aca="true" t="shared" si="2" ref="H36:H51">+(F36-E36)/E36</f>
        <v>0.10460470458972182</v>
      </c>
      <c r="I36" s="11">
        <f aca="true" t="shared" si="3" ref="I36:I51">+(G36-F36)/F36</f>
        <v>0.14460269017746127</v>
      </c>
      <c r="J36" s="9">
        <v>29507</v>
      </c>
      <c r="K36" s="9">
        <v>35958</v>
      </c>
      <c r="L36" s="12">
        <v>24</v>
      </c>
      <c r="M36" s="16">
        <v>24</v>
      </c>
    </row>
    <row r="37" spans="4:13" ht="14.25">
      <c r="D37" s="3" t="s">
        <v>28</v>
      </c>
      <c r="E37" s="5">
        <v>22515</v>
      </c>
      <c r="F37" s="5">
        <v>26367</v>
      </c>
      <c r="G37" s="5">
        <v>33026</v>
      </c>
      <c r="H37" s="6">
        <f t="shared" si="2"/>
        <v>0.17108594270486344</v>
      </c>
      <c r="I37" s="7">
        <f t="shared" si="3"/>
        <v>0.25255053665566807</v>
      </c>
      <c r="J37" s="5">
        <v>10550</v>
      </c>
      <c r="K37" s="5">
        <v>14859</v>
      </c>
      <c r="L37" s="8">
        <v>12</v>
      </c>
      <c r="M37" s="15">
        <v>19</v>
      </c>
    </row>
    <row r="38" spans="4:13" ht="14.25">
      <c r="D38" s="4" t="s">
        <v>29</v>
      </c>
      <c r="E38" s="9">
        <v>83698</v>
      </c>
      <c r="F38" s="9">
        <v>94461</v>
      </c>
      <c r="G38" s="9">
        <v>110726</v>
      </c>
      <c r="H38" s="10">
        <f t="shared" si="2"/>
        <v>0.12859327582498983</v>
      </c>
      <c r="I38" s="11">
        <f t="shared" si="3"/>
        <v>0.17218746360932025</v>
      </c>
      <c r="J38" s="9">
        <v>31867</v>
      </c>
      <c r="K38" s="9">
        <v>40926</v>
      </c>
      <c r="L38" s="12">
        <v>40</v>
      </c>
      <c r="M38" s="16">
        <v>31</v>
      </c>
    </row>
    <row r="39" spans="4:13" ht="14.25">
      <c r="D39" s="3" t="s">
        <v>30</v>
      </c>
      <c r="E39" s="13">
        <v>42575</v>
      </c>
      <c r="F39" s="13">
        <v>51892</v>
      </c>
      <c r="G39" s="13">
        <v>71149</v>
      </c>
      <c r="H39" s="6">
        <f t="shared" si="2"/>
        <v>0.2188373458602466</v>
      </c>
      <c r="I39" s="14">
        <f t="shared" si="3"/>
        <v>0.37109766437986585</v>
      </c>
      <c r="J39" s="13">
        <v>18269</v>
      </c>
      <c r="K39" s="13">
        <v>27418</v>
      </c>
      <c r="L39" s="8">
        <v>19</v>
      </c>
      <c r="M39" s="17">
        <v>13</v>
      </c>
    </row>
    <row r="40" spans="4:13" ht="14.25">
      <c r="D40" s="4" t="s">
        <v>31</v>
      </c>
      <c r="E40" s="9">
        <v>51448</v>
      </c>
      <c r="F40" s="9">
        <v>56729</v>
      </c>
      <c r="G40" s="9">
        <v>64406</v>
      </c>
      <c r="H40" s="10">
        <f t="shared" si="2"/>
        <v>0.10264733322966879</v>
      </c>
      <c r="I40" s="11">
        <f t="shared" si="3"/>
        <v>0.1353276102169966</v>
      </c>
      <c r="J40" s="9">
        <v>19343</v>
      </c>
      <c r="K40" s="9">
        <v>24239</v>
      </c>
      <c r="L40" s="12">
        <v>25</v>
      </c>
      <c r="M40" s="16">
        <v>3</v>
      </c>
    </row>
    <row r="41" spans="4:13" ht="14.25">
      <c r="D41" s="3" t="s">
        <v>32</v>
      </c>
      <c r="E41" s="5">
        <v>178155</v>
      </c>
      <c r="F41" s="5">
        <v>213619</v>
      </c>
      <c r="G41" s="5">
        <v>256449</v>
      </c>
      <c r="H41" s="6">
        <f t="shared" si="2"/>
        <v>0.19906261401588504</v>
      </c>
      <c r="I41" s="7">
        <f t="shared" si="3"/>
        <v>0.20049714678937736</v>
      </c>
      <c r="J41" s="5">
        <v>65378</v>
      </c>
      <c r="K41" s="5">
        <v>95109</v>
      </c>
      <c r="L41" s="8">
        <v>39</v>
      </c>
      <c r="M41" s="15">
        <v>23</v>
      </c>
    </row>
    <row r="42" spans="4:13" ht="14.25">
      <c r="D42" s="4" t="s">
        <v>33</v>
      </c>
      <c r="E42" s="9">
        <v>24167</v>
      </c>
      <c r="F42" s="9">
        <v>29805</v>
      </c>
      <c r="G42" s="9">
        <v>39347</v>
      </c>
      <c r="H42" s="10">
        <f t="shared" si="2"/>
        <v>0.23329333388504986</v>
      </c>
      <c r="I42" s="11">
        <f t="shared" si="3"/>
        <v>0.32014762623720855</v>
      </c>
      <c r="J42" s="9">
        <v>12685</v>
      </c>
      <c r="K42" s="9">
        <v>17501</v>
      </c>
      <c r="L42" s="12">
        <v>17</v>
      </c>
      <c r="M42" s="16">
        <v>31</v>
      </c>
    </row>
    <row r="43" spans="4:13" ht="14.25">
      <c r="D43" s="3" t="s">
        <v>34</v>
      </c>
      <c r="E43" s="13">
        <v>12799</v>
      </c>
      <c r="F43" s="13">
        <v>14889</v>
      </c>
      <c r="G43" s="13">
        <v>17572</v>
      </c>
      <c r="H43" s="6">
        <f t="shared" si="2"/>
        <v>0.16329400734432378</v>
      </c>
      <c r="I43" s="14">
        <f t="shared" si="3"/>
        <v>0.18020014776009136</v>
      </c>
      <c r="J43" s="13">
        <v>5470</v>
      </c>
      <c r="K43" s="13">
        <v>6853</v>
      </c>
      <c r="L43" s="8">
        <v>2</v>
      </c>
      <c r="M43" s="17">
        <v>13</v>
      </c>
    </row>
    <row r="44" spans="4:13" ht="14.25">
      <c r="D44" s="4" t="s">
        <v>35</v>
      </c>
      <c r="E44" s="9">
        <v>67931</v>
      </c>
      <c r="F44" s="9">
        <v>87185</v>
      </c>
      <c r="G44" s="9">
        <v>143211</v>
      </c>
      <c r="H44" s="10">
        <f t="shared" si="2"/>
        <v>0.28343466164196024</v>
      </c>
      <c r="I44" s="11">
        <f t="shared" si="3"/>
        <v>0.6426105408040373</v>
      </c>
      <c r="J44" s="9">
        <v>29309</v>
      </c>
      <c r="K44" s="9">
        <v>53299</v>
      </c>
      <c r="L44" s="12">
        <v>28</v>
      </c>
      <c r="M44" s="16">
        <v>24</v>
      </c>
    </row>
    <row r="45" spans="4:13" ht="14.25">
      <c r="D45" s="3" t="s">
        <v>36</v>
      </c>
      <c r="E45" s="5">
        <v>574369</v>
      </c>
      <c r="F45" s="5">
        <v>654324</v>
      </c>
      <c r="G45" s="5">
        <v>772618</v>
      </c>
      <c r="H45" s="6">
        <f t="shared" si="2"/>
        <v>0.13920493619955115</v>
      </c>
      <c r="I45" s="7">
        <f t="shared" si="3"/>
        <v>0.1807881110886961</v>
      </c>
      <c r="J45" s="5">
        <v>259352</v>
      </c>
      <c r="K45" s="5">
        <v>328904</v>
      </c>
      <c r="L45" s="8">
        <v>377</v>
      </c>
      <c r="M45" s="15">
        <v>215</v>
      </c>
    </row>
    <row r="46" spans="4:13" ht="14.25">
      <c r="D46" s="4" t="s">
        <v>37</v>
      </c>
      <c r="E46" s="9">
        <v>93992</v>
      </c>
      <c r="F46" s="9">
        <v>106273</v>
      </c>
      <c r="G46" s="9">
        <v>111365</v>
      </c>
      <c r="H46" s="10">
        <f t="shared" si="2"/>
        <v>0.13066005617499363</v>
      </c>
      <c r="I46" s="11">
        <f t="shared" si="3"/>
        <v>0.047914333838322054</v>
      </c>
      <c r="J46" s="9">
        <v>37527</v>
      </c>
      <c r="K46" s="9">
        <v>41264</v>
      </c>
      <c r="L46" s="12">
        <v>60</v>
      </c>
      <c r="M46" s="16">
        <v>84</v>
      </c>
    </row>
    <row r="47" spans="4:13" ht="14.25">
      <c r="D47" s="3" t="s">
        <v>38</v>
      </c>
      <c r="E47" s="13">
        <v>43400</v>
      </c>
      <c r="F47" s="13">
        <v>54181</v>
      </c>
      <c r="G47" s="13">
        <v>67154</v>
      </c>
      <c r="H47" s="6">
        <f t="shared" si="2"/>
        <v>0.24841013824884792</v>
      </c>
      <c r="I47" s="14">
        <f t="shared" si="3"/>
        <v>0.2394381794355955</v>
      </c>
      <c r="J47" s="13">
        <v>16621</v>
      </c>
      <c r="K47" s="13">
        <v>22646</v>
      </c>
      <c r="L47" s="8">
        <v>14</v>
      </c>
      <c r="M47" s="17">
        <v>6</v>
      </c>
    </row>
    <row r="48" spans="4:13" ht="14.25">
      <c r="D48" s="4" t="s">
        <v>39</v>
      </c>
      <c r="E48" s="9">
        <v>232463</v>
      </c>
      <c r="F48" s="9">
        <v>299077</v>
      </c>
      <c r="G48" s="9">
        <v>395072</v>
      </c>
      <c r="H48" s="10">
        <f t="shared" si="2"/>
        <v>0.2865574306448768</v>
      </c>
      <c r="I48" s="11">
        <f t="shared" si="3"/>
        <v>0.32097085365975986</v>
      </c>
      <c r="J48" s="9">
        <v>93531</v>
      </c>
      <c r="K48" s="9">
        <v>137425</v>
      </c>
      <c r="L48" s="12">
        <v>62</v>
      </c>
      <c r="M48" s="16">
        <v>46</v>
      </c>
    </row>
    <row r="49" spans="4:13" ht="14.25">
      <c r="D49" s="3" t="s">
        <v>40</v>
      </c>
      <c r="E49" s="5">
        <v>60191</v>
      </c>
      <c r="F49" s="5">
        <v>81141</v>
      </c>
      <c r="G49" s="5">
        <v>102128</v>
      </c>
      <c r="H49" s="6">
        <f t="shared" si="2"/>
        <v>0.3480586798690834</v>
      </c>
      <c r="I49" s="7">
        <f t="shared" si="3"/>
        <v>0.2586485254063913</v>
      </c>
      <c r="J49" s="5">
        <v>22499</v>
      </c>
      <c r="K49" s="5">
        <v>32163</v>
      </c>
      <c r="L49" s="8">
        <v>3</v>
      </c>
      <c r="M49" s="15">
        <v>8</v>
      </c>
    </row>
    <row r="50" spans="4:13" ht="14.25">
      <c r="D50" s="4" t="s">
        <v>41</v>
      </c>
      <c r="E50" s="9">
        <v>44529</v>
      </c>
      <c r="F50" s="9">
        <v>59478</v>
      </c>
      <c r="G50" s="9">
        <v>98977</v>
      </c>
      <c r="H50" s="10">
        <f t="shared" si="2"/>
        <v>0.33571380448696353</v>
      </c>
      <c r="I50" s="11">
        <f t="shared" si="3"/>
        <v>0.6640942869632469</v>
      </c>
      <c r="J50" s="9">
        <v>19287</v>
      </c>
      <c r="K50" s="9">
        <v>35793</v>
      </c>
      <c r="L50" s="12">
        <v>5</v>
      </c>
      <c r="M50" s="16">
        <v>6</v>
      </c>
    </row>
    <row r="51" spans="4:13" ht="14.25">
      <c r="D51" s="3" t="s">
        <v>52</v>
      </c>
      <c r="E51" s="13">
        <v>101271</v>
      </c>
      <c r="F51" s="13">
        <v>114269</v>
      </c>
      <c r="G51" s="13">
        <v>132087</v>
      </c>
      <c r="H51" s="6">
        <f t="shared" si="2"/>
        <v>0.12834868817331713</v>
      </c>
      <c r="I51" s="14">
        <f t="shared" si="3"/>
        <v>0.15593030480707804</v>
      </c>
      <c r="J51" s="13">
        <v>49539</v>
      </c>
      <c r="K51" s="13">
        <v>36007</v>
      </c>
      <c r="L51" s="8">
        <v>36</v>
      </c>
      <c r="M51" s="17">
        <v>22</v>
      </c>
    </row>
    <row r="52" spans="4:13" ht="14.25">
      <c r="D52" s="29" t="s">
        <v>51</v>
      </c>
      <c r="E52" s="30">
        <v>3429171</v>
      </c>
      <c r="F52" s="30">
        <v>3676209</v>
      </c>
      <c r="G52" s="30">
        <v>4187321</v>
      </c>
      <c r="H52" s="31">
        <v>0.07365536666513711</v>
      </c>
      <c r="I52" s="32">
        <v>0.1395417675554376</v>
      </c>
      <c r="J52" s="30">
        <v>1642165</v>
      </c>
      <c r="K52" s="30">
        <v>2030302</v>
      </c>
      <c r="L52" s="33">
        <v>3361</v>
      </c>
      <c r="M52" s="34">
        <v>4584</v>
      </c>
    </row>
    <row r="53" spans="4:13" ht="14.25">
      <c r="D53" s="18" t="s">
        <v>53</v>
      </c>
      <c r="E53" s="35">
        <v>2776138</v>
      </c>
      <c r="F53" s="36">
        <v>2827535</v>
      </c>
      <c r="G53" s="36">
        <v>3120612</v>
      </c>
      <c r="H53" s="37">
        <v>0.07365536666513711</v>
      </c>
      <c r="I53" s="38">
        <v>0.1395417675554376</v>
      </c>
      <c r="J53" s="36">
        <v>1423473</v>
      </c>
      <c r="K53" s="36">
        <v>1638764</v>
      </c>
      <c r="L53" s="19">
        <v>1867</v>
      </c>
      <c r="M53" s="39">
        <v>1946</v>
      </c>
    </row>
    <row r="55" spans="4:12" ht="26.25" customHeight="1">
      <c r="D55" s="42" t="s">
        <v>57</v>
      </c>
      <c r="E55" s="42"/>
      <c r="F55" s="42"/>
      <c r="G55" s="42"/>
      <c r="H55" s="42"/>
      <c r="I55" s="42"/>
      <c r="J55" s="42"/>
      <c r="K55" s="42"/>
      <c r="L55" s="42"/>
    </row>
  </sheetData>
  <sheetProtection/>
  <mergeCells count="3">
    <mergeCell ref="E3:L3"/>
    <mergeCell ref="E4:L4"/>
    <mergeCell ref="D55:L55"/>
  </mergeCells>
  <printOptions/>
  <pageMargins left="0.11811023622047245" right="0.7086614173228347" top="0.7480314960629921" bottom="0.7480314960629921" header="0.31496062992125984" footer="0.31496062992125984"/>
  <pageSetup fitToHeight="1" fitToWidth="1" horizontalDpi="1200" verticalDpi="1200" orientation="portrait" paperSize="9" scale="51" r:id="rId1"/>
  <ignoredErrors>
    <ignoredError sqref="E35:M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Fernando Molina</dc:creator>
  <cp:keywords/>
  <dc:description/>
  <cp:lastModifiedBy>Georg Pietruschka</cp:lastModifiedBy>
  <cp:lastPrinted>2023-03-06T16:00:49Z</cp:lastPrinted>
  <dcterms:created xsi:type="dcterms:W3CDTF">2023-02-14T14:22:32Z</dcterms:created>
  <dcterms:modified xsi:type="dcterms:W3CDTF">2023-03-06T16:02:17Z</dcterms:modified>
  <cp:category/>
  <cp:version/>
  <cp:contentType/>
  <cp:contentStatus/>
</cp:coreProperties>
</file>