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activeTab="0"/>
  </bookViews>
  <sheets>
    <sheet name="Informacion laboral" sheetId="1" r:id="rId1"/>
  </sheets>
  <definedNames/>
  <calcPr fullCalcOnLoad="1"/>
</workbook>
</file>

<file path=xl/sharedStrings.xml><?xml version="1.0" encoding="utf-8"?>
<sst xmlns="http://schemas.openxmlformats.org/spreadsheetml/2006/main" count="370" uniqueCount="70">
  <si>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</si>
  <si>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</si>
  <si>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</si>
  <si>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</si>
  <si>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</si>
  <si>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</si>
  <si>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</si>
  <si>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</si>
  <si>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</si>
  <si>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</si>
  <si>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</si>
  <si>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Florencio Varela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</si>
  <si>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</si>
  <si>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</si>
  <si>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</si>
  <si>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</si>
  <si>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</si>
  <si>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</si>
  <si>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</si>
  <si>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</si>
  <si>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</si>
  <si>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</si>
  <si>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</si>
  <si>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</si>
  <si>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</si>
  <si>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</si>
  <si>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</si>
  <si>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</si>
  <si>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</si>
  <si>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</si>
  <si>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</si>
  <si>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</si>
  <si>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</si>
  <si>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</si>
  <si>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</si>
  <si>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</si>
  <si>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</si>
  <si>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</si>
  <si>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NS/NC</t>
  </si>
  <si>
    <t>Situacion laboral</t>
  </si>
  <si>
    <t>Independiente/cooperativa</t>
  </si>
  <si>
    <t>Trabajos del Hogar sin sueldo</t>
  </si>
  <si>
    <t>No trabaja</t>
  </si>
  <si>
    <t>Jubilado/pensionado</t>
  </si>
  <si>
    <t>No aplica</t>
  </si>
  <si>
    <t>No estudia ni busca trabajo</t>
  </si>
  <si>
    <t>Busca Trabajo</t>
  </si>
  <si>
    <t>Solo estudia</t>
  </si>
  <si>
    <t>Discapacidad</t>
  </si>
  <si>
    <t>Jurisdicción</t>
  </si>
  <si>
    <t>Cantidad de familias encuestas</t>
  </si>
  <si>
    <t>Ezeiza</t>
  </si>
  <si>
    <t>Total Conurbano Bonaerense</t>
  </si>
  <si>
    <t>General Las Heras</t>
  </si>
  <si>
    <t>Total resto de la RMBA</t>
  </si>
  <si>
    <t>Resto de la Provincia de Buenos Aires</t>
  </si>
  <si>
    <t>Total Provincia de Buenos Aires</t>
  </si>
  <si>
    <t>Ciudad Autónoma de Buenos Aires</t>
  </si>
  <si>
    <t>Total País</t>
  </si>
  <si>
    <t>Motivo no trabajo</t>
  </si>
  <si>
    <t>Trabajo Formal</t>
  </si>
  <si>
    <t>Trabajo Informal</t>
  </si>
  <si>
    <t>Cantidad de familias en Barrios Populares</t>
  </si>
  <si>
    <r>
      <t xml:space="preserve">Fuente: </t>
    </r>
    <r>
      <rPr>
        <sz val="9"/>
        <color indexed="8"/>
        <rFont val="Calibri"/>
        <family val="2"/>
      </rPr>
      <t>elaboración propia en base Ministerio de Desarrollo Social https://sig.planificacion.gob.ar/layers/detalle_capa/awagne_barrios_populares_rmba/ y pedido de acceso a la información pública, EX-2020-60266765- -APN-DNAIP#AAIP</t>
    </r>
  </si>
  <si>
    <t>Situación laboral de la población en Barrios Populares en absolutos y porcentajes</t>
  </si>
  <si>
    <t>Situación laboral de la población en Barrios Populares en porcentajes</t>
  </si>
  <si>
    <t>Situación laboral de la población en Barrios Populares en absolutos</t>
  </si>
  <si>
    <t>Jubilado/ pensionado</t>
  </si>
  <si>
    <t>-</t>
  </si>
  <si>
    <t>40 partidos de la Región Metropolitana de Buenos Aires, Ciudad de Buenos Aires, Total País. 2018 - 2022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</si>
</sst>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34" borderId="12" xfId="52" applyFont="1" applyFill="1" applyBorder="1">
      <alignment/>
      <protection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5" fillId="0" borderId="16" xfId="52" applyFont="1" applyBorder="1">
      <alignment/>
      <protection/>
    </xf>
    <xf numFmtId="0" fontId="5" fillId="34" borderId="16" xfId="52" applyFont="1" applyFill="1" applyBorder="1">
      <alignment/>
      <protection/>
    </xf>
    <xf numFmtId="3" fontId="0" fillId="34" borderId="1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34" borderId="11" xfId="0" applyNumberFormat="1" applyFill="1" applyBorder="1" applyAlignment="1">
      <alignment/>
    </xf>
    <xf numFmtId="0" fontId="6" fillId="34" borderId="16" xfId="52" applyFont="1" applyFill="1" applyBorder="1">
      <alignment/>
      <protection/>
    </xf>
    <xf numFmtId="3" fontId="40" fillId="34" borderId="10" xfId="0" applyNumberFormat="1" applyFont="1" applyFill="1" applyBorder="1" applyAlignment="1">
      <alignment/>
    </xf>
    <xf numFmtId="3" fontId="40" fillId="34" borderId="0" xfId="0" applyNumberFormat="1" applyFont="1" applyFill="1" applyAlignment="1">
      <alignment/>
    </xf>
    <xf numFmtId="3" fontId="40" fillId="34" borderId="11" xfId="0" applyNumberFormat="1" applyFont="1" applyFill="1" applyBorder="1" applyAlignment="1">
      <alignment/>
    </xf>
    <xf numFmtId="0" fontId="5" fillId="35" borderId="16" xfId="52" applyFont="1" applyFill="1" applyBorder="1">
      <alignment/>
      <protection/>
    </xf>
    <xf numFmtId="0" fontId="5" fillId="35" borderId="0" xfId="52" applyFont="1" applyFill="1">
      <alignment/>
      <protection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34" borderId="0" xfId="52" applyFont="1" applyFill="1">
      <alignment/>
      <protection/>
    </xf>
    <xf numFmtId="3" fontId="5" fillId="34" borderId="10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0" fontId="6" fillId="0" borderId="16" xfId="52" applyFont="1" applyBorder="1">
      <alignment/>
      <protection/>
    </xf>
    <xf numFmtId="0" fontId="6" fillId="0" borderId="0" xfId="52" applyFont="1">
      <alignment/>
      <protection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35" borderId="16" xfId="52" applyFont="1" applyFill="1" applyBorder="1">
      <alignment/>
      <protection/>
    </xf>
    <xf numFmtId="0" fontId="40" fillId="34" borderId="16" xfId="0" applyFont="1" applyFill="1" applyBorder="1" applyAlignment="1">
      <alignment/>
    </xf>
    <xf numFmtId="0" fontId="40" fillId="35" borderId="17" xfId="0" applyFont="1" applyFill="1" applyBorder="1" applyAlignment="1">
      <alignment/>
    </xf>
    <xf numFmtId="3" fontId="40" fillId="35" borderId="18" xfId="0" applyNumberFormat="1" applyFont="1" applyFill="1" applyBorder="1" applyAlignment="1">
      <alignment/>
    </xf>
    <xf numFmtId="3" fontId="40" fillId="35" borderId="19" xfId="0" applyNumberFormat="1" applyFont="1" applyFill="1" applyBorder="1" applyAlignment="1">
      <alignment/>
    </xf>
    <xf numFmtId="3" fontId="40" fillId="35" borderId="2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40" fillId="34" borderId="0" xfId="0" applyNumberFormat="1" applyFont="1" applyFill="1" applyBorder="1" applyAlignment="1">
      <alignment/>
    </xf>
    <xf numFmtId="0" fontId="6" fillId="35" borderId="0" xfId="52" applyFont="1" applyFill="1">
      <alignment/>
      <protection/>
    </xf>
    <xf numFmtId="0" fontId="41" fillId="0" borderId="0" xfId="0" applyFont="1" applyAlignment="1">
      <alignment horizontal="center"/>
    </xf>
    <xf numFmtId="0" fontId="27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5" fillId="34" borderId="0" xfId="52" applyFont="1" applyFill="1" applyBorder="1">
      <alignment/>
      <protection/>
    </xf>
    <xf numFmtId="0" fontId="5" fillId="34" borderId="14" xfId="52" applyFont="1" applyFill="1" applyBorder="1">
      <alignment/>
      <protection/>
    </xf>
    <xf numFmtId="0" fontId="5" fillId="0" borderId="0" xfId="52" applyFont="1" applyBorder="1">
      <alignment/>
      <protection/>
    </xf>
    <xf numFmtId="0" fontId="6" fillId="34" borderId="0" xfId="52" applyFont="1" applyFill="1" applyBorder="1">
      <alignment/>
      <protection/>
    </xf>
    <xf numFmtId="0" fontId="40" fillId="34" borderId="0" xfId="0" applyFont="1" applyFill="1" applyBorder="1" applyAlignment="1">
      <alignment/>
    </xf>
    <xf numFmtId="0" fontId="40" fillId="35" borderId="19" xfId="0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40" fillId="35" borderId="11" xfId="0" applyNumberFormat="1" applyFont="1" applyFill="1" applyBorder="1" applyAlignment="1">
      <alignment/>
    </xf>
    <xf numFmtId="3" fontId="6" fillId="34" borderId="16" xfId="52" applyNumberFormat="1" applyFont="1" applyFill="1" applyBorder="1">
      <alignment/>
      <protection/>
    </xf>
    <xf numFmtId="3" fontId="6" fillId="35" borderId="16" xfId="52" applyNumberFormat="1" applyFont="1" applyFill="1" applyBorder="1">
      <alignment/>
      <protection/>
    </xf>
    <xf numFmtId="3" fontId="40" fillId="34" borderId="16" xfId="0" applyNumberFormat="1" applyFont="1" applyFill="1" applyBorder="1" applyAlignment="1">
      <alignment/>
    </xf>
    <xf numFmtId="3" fontId="40" fillId="35" borderId="17" xfId="0" applyNumberFormat="1" applyFont="1" applyFill="1" applyBorder="1" applyAlignment="1">
      <alignment/>
    </xf>
    <xf numFmtId="0" fontId="27" fillId="36" borderId="12" xfId="0" applyFont="1" applyFill="1" applyBorder="1" applyAlignment="1">
      <alignment horizontal="center" vertical="center" wrapText="1"/>
    </xf>
    <xf numFmtId="10" fontId="0" fillId="34" borderId="13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34" borderId="15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4" borderId="0" xfId="0" applyNumberFormat="1" applyFill="1" applyBorder="1" applyAlignment="1">
      <alignment/>
    </xf>
    <xf numFmtId="10" fontId="0" fillId="34" borderId="11" xfId="0" applyNumberFormat="1" applyFill="1" applyBorder="1" applyAlignment="1">
      <alignment/>
    </xf>
    <xf numFmtId="10" fontId="40" fillId="34" borderId="10" xfId="0" applyNumberFormat="1" applyFont="1" applyFill="1" applyBorder="1" applyAlignment="1">
      <alignment/>
    </xf>
    <xf numFmtId="10" fontId="40" fillId="34" borderId="0" xfId="0" applyNumberFormat="1" applyFont="1" applyFill="1" applyBorder="1" applyAlignment="1">
      <alignment/>
    </xf>
    <xf numFmtId="10" fontId="40" fillId="34" borderId="11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10" fontId="5" fillId="34" borderId="10" xfId="0" applyNumberFormat="1" applyFont="1" applyFill="1" applyBorder="1" applyAlignment="1">
      <alignment horizontal="right"/>
    </xf>
    <xf numFmtId="10" fontId="5" fillId="34" borderId="11" xfId="0" applyNumberFormat="1" applyFont="1" applyFill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10" fontId="40" fillId="0" borderId="0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right"/>
    </xf>
    <xf numFmtId="10" fontId="40" fillId="35" borderId="10" xfId="0" applyNumberFormat="1" applyFont="1" applyFill="1" applyBorder="1" applyAlignment="1">
      <alignment/>
    </xf>
    <xf numFmtId="10" fontId="40" fillId="35" borderId="0" xfId="0" applyNumberFormat="1" applyFont="1" applyFill="1" applyBorder="1" applyAlignment="1">
      <alignment/>
    </xf>
    <xf numFmtId="10" fontId="40" fillId="35" borderId="11" xfId="0" applyNumberFormat="1" applyFont="1" applyFill="1" applyBorder="1" applyAlignment="1">
      <alignment/>
    </xf>
    <xf numFmtId="10" fontId="40" fillId="35" borderId="18" xfId="0" applyNumberFormat="1" applyFont="1" applyFill="1" applyBorder="1" applyAlignment="1">
      <alignment/>
    </xf>
    <xf numFmtId="10" fontId="40" fillId="35" borderId="19" xfId="0" applyNumberFormat="1" applyFont="1" applyFill="1" applyBorder="1" applyAlignment="1">
      <alignment/>
    </xf>
    <xf numFmtId="10" fontId="4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0" fillId="34" borderId="0" xfId="0" applyNumberFormat="1" applyFill="1" applyAlignment="1">
      <alignment/>
    </xf>
    <xf numFmtId="10" fontId="40" fillId="34" borderId="0" xfId="0" applyNumberFormat="1" applyFont="1" applyFill="1" applyAlignment="1">
      <alignment/>
    </xf>
    <xf numFmtId="10" fontId="40" fillId="0" borderId="0" xfId="0" applyNumberFormat="1" applyFont="1" applyAlignment="1">
      <alignment/>
    </xf>
    <xf numFmtId="10" fontId="40" fillId="35" borderId="0" xfId="0" applyNumberFormat="1" applyFont="1" applyFill="1" applyAlignment="1">
      <alignment/>
    </xf>
    <xf numFmtId="0" fontId="27" fillId="36" borderId="21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36" borderId="23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113"/>
  <sheetViews>
    <sheetView showGridLines="0" tabSelected="1" zoomScalePageLayoutView="0" workbookViewId="0" topLeftCell="A52">
      <selection activeCell="B60" sqref="B60:Q60"/>
    </sheetView>
  </sheetViews>
  <sheetFormatPr defaultColWidth="11.421875" defaultRowHeight="15"/>
  <cols>
    <col min="2" max="2" width="34.57421875" style="0" bestFit="1" customWidth="1"/>
    <col min="3" max="3" width="24.8515625" style="0" customWidth="1"/>
    <col min="4" max="4" width="16.421875" style="0" customWidth="1"/>
    <col min="5" max="5" width="8.00390625" style="0" bestFit="1" customWidth="1"/>
    <col min="6" max="6" width="8.7109375" style="0" bestFit="1" customWidth="1"/>
    <col min="7" max="7" width="15.28125" style="0" customWidth="1"/>
    <col min="8" max="8" width="11.00390625" style="0" customWidth="1"/>
    <col min="9" max="9" width="11.421875" style="0" customWidth="1"/>
    <col min="10" max="10" width="10.421875" style="0" bestFit="1" customWidth="1"/>
    <col min="11" max="11" width="9.421875" style="0" bestFit="1" customWidth="1"/>
    <col min="12" max="12" width="8.57421875" style="0" customWidth="1"/>
    <col min="13" max="15" width="11.7109375" style="0" bestFit="1" customWidth="1"/>
    <col min="16" max="16" width="13.28125" style="0" customWidth="1"/>
    <col min="17" max="17" width="8.57421875" style="0" bestFit="1" customWidth="1"/>
  </cols>
  <sheetData>
    <row r="2" spans="2:17" ht="18.75">
      <c r="B2" s="93" t="s">
        <v>64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5.75">
      <c r="B3" s="94" t="s">
        <v>69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2:17" ht="1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2:17" ht="18.75">
      <c r="B5" s="93" t="s">
        <v>66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7" spans="2:47" ht="4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2:47" ht="15.75" customHeight="1">
      <c r="B8" s="100" t="s">
        <v>49</v>
      </c>
      <c r="C8" s="89">
        <v>2018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89">
        <v>2020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89">
        <v>2022</v>
      </c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</row>
    <row r="9" spans="2:47" ht="15" customHeight="1">
      <c r="B9" s="100"/>
      <c r="C9" s="97" t="s">
        <v>62</v>
      </c>
      <c r="D9" s="97" t="s">
        <v>50</v>
      </c>
      <c r="E9" s="89" t="s">
        <v>39</v>
      </c>
      <c r="F9" s="90"/>
      <c r="G9" s="90"/>
      <c r="H9" s="90"/>
      <c r="I9" s="90"/>
      <c r="J9" s="90"/>
      <c r="K9" s="90"/>
      <c r="L9" s="96"/>
      <c r="M9" s="89" t="s">
        <v>59</v>
      </c>
      <c r="N9" s="90"/>
      <c r="O9" s="90"/>
      <c r="P9" s="90"/>
      <c r="Q9" s="96"/>
      <c r="R9" s="97" t="s">
        <v>62</v>
      </c>
      <c r="S9" s="97" t="s">
        <v>50</v>
      </c>
      <c r="T9" s="89" t="s">
        <v>39</v>
      </c>
      <c r="U9" s="90"/>
      <c r="V9" s="90"/>
      <c r="W9" s="90"/>
      <c r="X9" s="90"/>
      <c r="Y9" s="90"/>
      <c r="Z9" s="90"/>
      <c r="AA9" s="96"/>
      <c r="AB9" s="89" t="s">
        <v>59</v>
      </c>
      <c r="AC9" s="90"/>
      <c r="AD9" s="90"/>
      <c r="AE9" s="90"/>
      <c r="AF9" s="96"/>
      <c r="AG9" s="97" t="s">
        <v>62</v>
      </c>
      <c r="AH9" s="97" t="s">
        <v>50</v>
      </c>
      <c r="AI9" s="89" t="s">
        <v>39</v>
      </c>
      <c r="AJ9" s="90"/>
      <c r="AK9" s="90"/>
      <c r="AL9" s="90"/>
      <c r="AM9" s="90"/>
      <c r="AN9" s="90"/>
      <c r="AO9" s="90"/>
      <c r="AP9" s="96"/>
      <c r="AQ9" s="89" t="s">
        <v>59</v>
      </c>
      <c r="AR9" s="90"/>
      <c r="AS9" s="90"/>
      <c r="AT9" s="90"/>
      <c r="AU9" s="96"/>
    </row>
    <row r="10" spans="2:47" ht="49.5" customHeight="1">
      <c r="B10" s="101"/>
      <c r="C10" s="98"/>
      <c r="D10" s="98"/>
      <c r="E10" s="44" t="s">
        <v>60</v>
      </c>
      <c r="F10" s="44" t="s">
        <v>61</v>
      </c>
      <c r="G10" s="44" t="s">
        <v>40</v>
      </c>
      <c r="H10" s="44" t="s">
        <v>41</v>
      </c>
      <c r="I10" s="44" t="s">
        <v>67</v>
      </c>
      <c r="J10" s="44" t="s">
        <v>42</v>
      </c>
      <c r="K10" s="44" t="s">
        <v>44</v>
      </c>
      <c r="L10" s="44" t="s">
        <v>38</v>
      </c>
      <c r="M10" s="44" t="s">
        <v>46</v>
      </c>
      <c r="N10" s="44" t="s">
        <v>47</v>
      </c>
      <c r="O10" s="44" t="s">
        <v>45</v>
      </c>
      <c r="P10" s="44" t="s">
        <v>48</v>
      </c>
      <c r="Q10" s="44" t="s">
        <v>38</v>
      </c>
      <c r="R10" s="98"/>
      <c r="S10" s="98"/>
      <c r="T10" s="58" t="s">
        <v>60</v>
      </c>
      <c r="U10" s="58" t="s">
        <v>61</v>
      </c>
      <c r="V10" s="58" t="s">
        <v>40</v>
      </c>
      <c r="W10" s="58" t="s">
        <v>41</v>
      </c>
      <c r="X10" s="58" t="s">
        <v>67</v>
      </c>
      <c r="Y10" s="58" t="s">
        <v>42</v>
      </c>
      <c r="Z10" s="58" t="s">
        <v>44</v>
      </c>
      <c r="AA10" s="58" t="s">
        <v>38</v>
      </c>
      <c r="AB10" s="58" t="s">
        <v>46</v>
      </c>
      <c r="AC10" s="58" t="s">
        <v>47</v>
      </c>
      <c r="AD10" s="58" t="s">
        <v>45</v>
      </c>
      <c r="AE10" s="58" t="s">
        <v>48</v>
      </c>
      <c r="AF10" s="58" t="s">
        <v>38</v>
      </c>
      <c r="AG10" s="98"/>
      <c r="AH10" s="98"/>
      <c r="AI10" s="58" t="s">
        <v>60</v>
      </c>
      <c r="AJ10" s="58" t="s">
        <v>61</v>
      </c>
      <c r="AK10" s="58" t="s">
        <v>40</v>
      </c>
      <c r="AL10" s="58" t="s">
        <v>41</v>
      </c>
      <c r="AM10" s="58" t="s">
        <v>67</v>
      </c>
      <c r="AN10" s="58" t="s">
        <v>42</v>
      </c>
      <c r="AO10" s="58" t="s">
        <v>44</v>
      </c>
      <c r="AP10" s="58" t="s">
        <v>38</v>
      </c>
      <c r="AQ10" s="58" t="s">
        <v>46</v>
      </c>
      <c r="AR10" s="58" t="s">
        <v>47</v>
      </c>
      <c r="AS10" s="58" t="s">
        <v>45</v>
      </c>
      <c r="AT10" s="58" t="s">
        <v>48</v>
      </c>
      <c r="AU10" s="58" t="s">
        <v>38</v>
      </c>
    </row>
    <row r="11" spans="2:47" ht="15">
      <c r="B11" s="10" t="s">
        <v>0</v>
      </c>
      <c r="C11" s="13">
        <v>14532</v>
      </c>
      <c r="D11" s="47">
        <v>6813</v>
      </c>
      <c r="E11" s="11">
        <v>2364</v>
      </c>
      <c r="F11" s="12">
        <v>2578</v>
      </c>
      <c r="G11" s="12">
        <v>1151</v>
      </c>
      <c r="H11" s="12">
        <v>2222</v>
      </c>
      <c r="I11" s="12">
        <v>938</v>
      </c>
      <c r="J11" s="12">
        <v>3660</v>
      </c>
      <c r="K11" s="12">
        <v>7958</v>
      </c>
      <c r="L11" s="13">
        <v>733</v>
      </c>
      <c r="M11" s="11">
        <v>1466</v>
      </c>
      <c r="N11" s="12">
        <v>1196</v>
      </c>
      <c r="O11" s="12">
        <v>937</v>
      </c>
      <c r="P11" s="12">
        <v>61</v>
      </c>
      <c r="Q11" s="13">
        <v>0</v>
      </c>
      <c r="R11" s="13">
        <v>14532</v>
      </c>
      <c r="S11" s="47">
        <v>6479</v>
      </c>
      <c r="T11" s="11">
        <v>2178</v>
      </c>
      <c r="U11" s="12">
        <v>2438</v>
      </c>
      <c r="V11" s="12">
        <v>1060</v>
      </c>
      <c r="W11" s="12">
        <v>2046</v>
      </c>
      <c r="X11" s="12">
        <v>854</v>
      </c>
      <c r="Y11" s="12">
        <v>3480</v>
      </c>
      <c r="Z11" s="12">
        <v>7488</v>
      </c>
      <c r="AA11" s="13">
        <v>723</v>
      </c>
      <c r="AB11" s="11">
        <v>1400</v>
      </c>
      <c r="AC11" s="12">
        <v>1108</v>
      </c>
      <c r="AD11" s="12">
        <v>922</v>
      </c>
      <c r="AE11" s="12">
        <v>50</v>
      </c>
      <c r="AF11" s="13">
        <v>0</v>
      </c>
      <c r="AG11" s="13">
        <v>21982</v>
      </c>
      <c r="AH11" s="47" t="s">
        <v>68</v>
      </c>
      <c r="AI11" s="11">
        <v>2063</v>
      </c>
      <c r="AJ11" s="12">
        <v>2248</v>
      </c>
      <c r="AK11" s="12">
        <v>997</v>
      </c>
      <c r="AL11" s="12">
        <v>1801</v>
      </c>
      <c r="AM11" s="12">
        <v>735</v>
      </c>
      <c r="AN11" s="12">
        <v>3124</v>
      </c>
      <c r="AO11" s="12">
        <v>11699</v>
      </c>
      <c r="AP11" s="13">
        <v>5179</v>
      </c>
      <c r="AQ11" s="11">
        <v>1230</v>
      </c>
      <c r="AR11" s="12">
        <v>2297</v>
      </c>
      <c r="AS11" s="12">
        <v>998</v>
      </c>
      <c r="AT11" s="12">
        <v>206</v>
      </c>
      <c r="AU11" s="13">
        <v>0</v>
      </c>
    </row>
    <row r="12" spans="2:47" ht="15">
      <c r="B12" s="14" t="s">
        <v>1</v>
      </c>
      <c r="C12" s="7">
        <v>10813</v>
      </c>
      <c r="D12" s="48">
        <v>6880</v>
      </c>
      <c r="E12" s="5">
        <v>2784</v>
      </c>
      <c r="F12" s="1">
        <v>2114</v>
      </c>
      <c r="G12" s="1">
        <v>1282</v>
      </c>
      <c r="H12" s="1">
        <v>1536</v>
      </c>
      <c r="I12" s="1">
        <v>1187</v>
      </c>
      <c r="J12" s="1">
        <v>3856</v>
      </c>
      <c r="K12" s="1">
        <v>6835</v>
      </c>
      <c r="L12" s="7">
        <v>753</v>
      </c>
      <c r="M12" s="5">
        <v>1247</v>
      </c>
      <c r="N12" s="6">
        <v>1316</v>
      </c>
      <c r="O12" s="6">
        <v>1233</v>
      </c>
      <c r="P12" s="6">
        <v>59</v>
      </c>
      <c r="Q12" s="7">
        <v>1</v>
      </c>
      <c r="R12" s="7">
        <v>10813</v>
      </c>
      <c r="S12" s="48">
        <v>6832</v>
      </c>
      <c r="T12" s="5">
        <v>2770</v>
      </c>
      <c r="U12" s="1">
        <v>2105</v>
      </c>
      <c r="V12" s="1">
        <v>1261</v>
      </c>
      <c r="W12" s="1">
        <v>1515</v>
      </c>
      <c r="X12" s="1">
        <v>1177</v>
      </c>
      <c r="Y12" s="1">
        <v>3834</v>
      </c>
      <c r="Z12" s="1">
        <v>6767</v>
      </c>
      <c r="AA12" s="7">
        <v>753</v>
      </c>
      <c r="AB12" s="5">
        <v>1235</v>
      </c>
      <c r="AC12" s="6">
        <v>1306</v>
      </c>
      <c r="AD12" s="6">
        <v>1233</v>
      </c>
      <c r="AE12" s="6">
        <v>59</v>
      </c>
      <c r="AF12" s="7">
        <v>1</v>
      </c>
      <c r="AG12" s="7">
        <v>11881</v>
      </c>
      <c r="AH12" s="48" t="s">
        <v>68</v>
      </c>
      <c r="AI12" s="5">
        <v>2543</v>
      </c>
      <c r="AJ12" s="1">
        <v>1883</v>
      </c>
      <c r="AK12" s="1">
        <v>1178</v>
      </c>
      <c r="AL12" s="1">
        <v>1354</v>
      </c>
      <c r="AM12" s="1">
        <v>1003</v>
      </c>
      <c r="AN12" s="1">
        <v>3376</v>
      </c>
      <c r="AO12" s="1">
        <v>8456</v>
      </c>
      <c r="AP12" s="7">
        <v>3341</v>
      </c>
      <c r="AQ12" s="5">
        <v>1101</v>
      </c>
      <c r="AR12" s="6">
        <v>1904</v>
      </c>
      <c r="AS12" s="6">
        <v>1102</v>
      </c>
      <c r="AT12" s="6">
        <v>139</v>
      </c>
      <c r="AU12" s="7">
        <v>1</v>
      </c>
    </row>
    <row r="13" spans="2:47" ht="15">
      <c r="B13" s="15" t="s">
        <v>2</v>
      </c>
      <c r="C13" s="18">
        <v>1327</v>
      </c>
      <c r="D13" s="46">
        <v>930</v>
      </c>
      <c r="E13" s="16">
        <v>259</v>
      </c>
      <c r="F13" s="17">
        <v>300</v>
      </c>
      <c r="G13" s="17">
        <v>346</v>
      </c>
      <c r="H13" s="17">
        <v>390</v>
      </c>
      <c r="I13" s="17">
        <v>130</v>
      </c>
      <c r="J13" s="17">
        <v>396</v>
      </c>
      <c r="K13" s="17">
        <v>1276</v>
      </c>
      <c r="L13" s="18">
        <v>142</v>
      </c>
      <c r="M13" s="16">
        <v>116</v>
      </c>
      <c r="N13" s="40">
        <v>177</v>
      </c>
      <c r="O13" s="40">
        <v>98</v>
      </c>
      <c r="P13" s="40">
        <v>5</v>
      </c>
      <c r="Q13" s="18">
        <v>0</v>
      </c>
      <c r="R13" s="18">
        <v>1327</v>
      </c>
      <c r="S13" s="46">
        <v>929</v>
      </c>
      <c r="T13" s="16">
        <v>258</v>
      </c>
      <c r="U13" s="17">
        <v>300</v>
      </c>
      <c r="V13" s="17">
        <v>346</v>
      </c>
      <c r="W13" s="17">
        <v>389</v>
      </c>
      <c r="X13" s="17">
        <v>130</v>
      </c>
      <c r="Y13" s="17">
        <v>396</v>
      </c>
      <c r="Z13" s="17">
        <v>1275</v>
      </c>
      <c r="AA13" s="18">
        <v>142</v>
      </c>
      <c r="AB13" s="16">
        <v>116</v>
      </c>
      <c r="AC13" s="40">
        <v>177</v>
      </c>
      <c r="AD13" s="40">
        <v>98</v>
      </c>
      <c r="AE13" s="40">
        <v>5</v>
      </c>
      <c r="AF13" s="18">
        <v>0</v>
      </c>
      <c r="AG13" s="18">
        <v>1664</v>
      </c>
      <c r="AH13" s="46" t="s">
        <v>68</v>
      </c>
      <c r="AI13" s="16">
        <v>259</v>
      </c>
      <c r="AJ13" s="17">
        <v>295</v>
      </c>
      <c r="AK13" s="17">
        <v>343</v>
      </c>
      <c r="AL13" s="17">
        <v>385</v>
      </c>
      <c r="AM13" s="17">
        <v>128</v>
      </c>
      <c r="AN13" s="17">
        <v>392</v>
      </c>
      <c r="AO13" s="17">
        <v>1186</v>
      </c>
      <c r="AP13" s="18">
        <v>291</v>
      </c>
      <c r="AQ13" s="16">
        <v>117</v>
      </c>
      <c r="AR13" s="40">
        <v>176</v>
      </c>
      <c r="AS13" s="40">
        <v>95</v>
      </c>
      <c r="AT13" s="40">
        <v>5</v>
      </c>
      <c r="AU13" s="18">
        <v>0</v>
      </c>
    </row>
    <row r="14" spans="2:47" ht="15">
      <c r="B14" s="14" t="s">
        <v>9</v>
      </c>
      <c r="C14" s="7">
        <v>17952</v>
      </c>
      <c r="D14" s="48">
        <v>7853</v>
      </c>
      <c r="E14" s="5">
        <v>2497</v>
      </c>
      <c r="F14" s="1">
        <v>3343</v>
      </c>
      <c r="G14" s="1">
        <v>1402</v>
      </c>
      <c r="H14" s="1">
        <v>3220</v>
      </c>
      <c r="I14" s="1">
        <v>842</v>
      </c>
      <c r="J14" s="1">
        <v>3454</v>
      </c>
      <c r="K14" s="1">
        <v>9320</v>
      </c>
      <c r="L14" s="7">
        <v>862</v>
      </c>
      <c r="M14" s="5">
        <v>1169</v>
      </c>
      <c r="N14" s="6">
        <v>1293</v>
      </c>
      <c r="O14" s="6">
        <v>879</v>
      </c>
      <c r="P14" s="6">
        <v>86</v>
      </c>
      <c r="Q14" s="7">
        <v>27</v>
      </c>
      <c r="R14" s="7">
        <v>17952</v>
      </c>
      <c r="S14" s="48">
        <v>8005</v>
      </c>
      <c r="T14" s="5">
        <v>2465</v>
      </c>
      <c r="U14" s="1">
        <v>3302</v>
      </c>
      <c r="V14" s="1">
        <v>1393</v>
      </c>
      <c r="W14" s="1">
        <v>3225</v>
      </c>
      <c r="X14" s="1">
        <v>825</v>
      </c>
      <c r="Y14" s="1">
        <v>3473</v>
      </c>
      <c r="Z14" s="1">
        <v>9302</v>
      </c>
      <c r="AA14" s="7">
        <v>875</v>
      </c>
      <c r="AB14" s="5">
        <v>1187</v>
      </c>
      <c r="AC14" s="6">
        <v>1287</v>
      </c>
      <c r="AD14" s="6">
        <v>891</v>
      </c>
      <c r="AE14" s="6">
        <v>81</v>
      </c>
      <c r="AF14" s="7">
        <v>27</v>
      </c>
      <c r="AG14" s="7">
        <v>22294</v>
      </c>
      <c r="AH14" s="48" t="s">
        <v>68</v>
      </c>
      <c r="AI14" s="5">
        <v>2354</v>
      </c>
      <c r="AJ14" s="1">
        <v>3123</v>
      </c>
      <c r="AK14" s="1">
        <v>1306</v>
      </c>
      <c r="AL14" s="1">
        <v>2897</v>
      </c>
      <c r="AM14" s="1">
        <v>722</v>
      </c>
      <c r="AN14" s="1">
        <v>3199</v>
      </c>
      <c r="AO14" s="1">
        <v>10800</v>
      </c>
      <c r="AP14" s="7">
        <v>3556</v>
      </c>
      <c r="AQ14" s="5">
        <v>1078</v>
      </c>
      <c r="AR14" s="6">
        <v>1858</v>
      </c>
      <c r="AS14" s="6">
        <v>848</v>
      </c>
      <c r="AT14" s="6">
        <v>187</v>
      </c>
      <c r="AU14" s="7">
        <v>25</v>
      </c>
    </row>
    <row r="15" spans="2:47" ht="15">
      <c r="B15" s="15" t="s">
        <v>51</v>
      </c>
      <c r="C15" s="18">
        <v>8232</v>
      </c>
      <c r="D15" s="46">
        <v>2901</v>
      </c>
      <c r="E15" s="16">
        <v>885</v>
      </c>
      <c r="F15" s="17">
        <v>849</v>
      </c>
      <c r="G15" s="17">
        <v>554</v>
      </c>
      <c r="H15" s="17">
        <v>1168</v>
      </c>
      <c r="I15" s="17">
        <v>434</v>
      </c>
      <c r="J15" s="17">
        <v>1083</v>
      </c>
      <c r="K15" s="17">
        <v>2857</v>
      </c>
      <c r="L15" s="18">
        <v>291</v>
      </c>
      <c r="M15" s="16">
        <v>366</v>
      </c>
      <c r="N15" s="40">
        <v>461</v>
      </c>
      <c r="O15" s="40">
        <v>215</v>
      </c>
      <c r="P15" s="40">
        <v>40</v>
      </c>
      <c r="Q15" s="18">
        <v>1</v>
      </c>
      <c r="R15" s="18">
        <v>8232</v>
      </c>
      <c r="S15" s="46">
        <v>2868</v>
      </c>
      <c r="T15" s="16">
        <v>875</v>
      </c>
      <c r="U15" s="17">
        <v>839</v>
      </c>
      <c r="V15" s="17">
        <v>542</v>
      </c>
      <c r="W15" s="17">
        <v>1151</v>
      </c>
      <c r="X15" s="17">
        <v>430</v>
      </c>
      <c r="Y15" s="17">
        <v>1068</v>
      </c>
      <c r="Z15" s="17">
        <v>2824</v>
      </c>
      <c r="AA15" s="18">
        <v>290</v>
      </c>
      <c r="AB15" s="16">
        <v>361</v>
      </c>
      <c r="AC15" s="40">
        <v>452</v>
      </c>
      <c r="AD15" s="40">
        <v>215</v>
      </c>
      <c r="AE15" s="40">
        <v>39</v>
      </c>
      <c r="AF15" s="18">
        <v>1</v>
      </c>
      <c r="AG15" s="18">
        <v>9398</v>
      </c>
      <c r="AH15" s="46" t="s">
        <v>68</v>
      </c>
      <c r="AI15" s="16">
        <v>827</v>
      </c>
      <c r="AJ15" s="17">
        <v>772</v>
      </c>
      <c r="AK15" s="17">
        <v>500</v>
      </c>
      <c r="AL15" s="17">
        <v>1036</v>
      </c>
      <c r="AM15" s="17">
        <v>381</v>
      </c>
      <c r="AN15" s="17">
        <v>996</v>
      </c>
      <c r="AO15" s="17">
        <v>3966</v>
      </c>
      <c r="AP15" s="18">
        <v>1470</v>
      </c>
      <c r="AQ15" s="16">
        <v>330</v>
      </c>
      <c r="AR15" s="40">
        <v>778</v>
      </c>
      <c r="AS15" s="40">
        <v>279</v>
      </c>
      <c r="AT15" s="40">
        <v>72</v>
      </c>
      <c r="AU15" s="18">
        <v>1</v>
      </c>
    </row>
    <row r="16" spans="2:47" ht="15">
      <c r="B16" s="14" t="s">
        <v>11</v>
      </c>
      <c r="C16" s="7">
        <v>15853</v>
      </c>
      <c r="D16" s="48">
        <v>9892</v>
      </c>
      <c r="E16" s="5">
        <v>3070</v>
      </c>
      <c r="F16" s="1">
        <v>4001</v>
      </c>
      <c r="G16" s="1">
        <v>1961</v>
      </c>
      <c r="H16" s="1">
        <v>3896</v>
      </c>
      <c r="I16" s="1">
        <v>1032</v>
      </c>
      <c r="J16" s="1">
        <v>5111</v>
      </c>
      <c r="K16" s="1">
        <v>13480</v>
      </c>
      <c r="L16" s="7">
        <v>1212</v>
      </c>
      <c r="M16" s="5">
        <v>1748</v>
      </c>
      <c r="N16" s="6">
        <v>1778</v>
      </c>
      <c r="O16" s="6">
        <v>1437</v>
      </c>
      <c r="P16" s="6">
        <v>145</v>
      </c>
      <c r="Q16" s="7">
        <v>3</v>
      </c>
      <c r="R16" s="7">
        <v>15853</v>
      </c>
      <c r="S16" s="48">
        <v>9839</v>
      </c>
      <c r="T16" s="5">
        <v>3051</v>
      </c>
      <c r="U16" s="1">
        <v>3987</v>
      </c>
      <c r="V16" s="1">
        <v>1943</v>
      </c>
      <c r="W16" s="1">
        <v>3884</v>
      </c>
      <c r="X16" s="1">
        <v>1025</v>
      </c>
      <c r="Y16" s="1">
        <v>5076</v>
      </c>
      <c r="Z16" s="1">
        <v>13413</v>
      </c>
      <c r="AA16" s="7">
        <v>1210</v>
      </c>
      <c r="AB16" s="5">
        <v>1742</v>
      </c>
      <c r="AC16" s="6">
        <v>1773</v>
      </c>
      <c r="AD16" s="6">
        <v>1413</v>
      </c>
      <c r="AE16" s="6">
        <v>145</v>
      </c>
      <c r="AF16" s="7">
        <v>3</v>
      </c>
      <c r="AG16" s="7">
        <v>21158</v>
      </c>
      <c r="AH16" s="48" t="s">
        <v>68</v>
      </c>
      <c r="AI16" s="5">
        <v>2826</v>
      </c>
      <c r="AJ16" s="1">
        <v>3670</v>
      </c>
      <c r="AK16" s="1">
        <v>1781</v>
      </c>
      <c r="AL16" s="1">
        <v>3396</v>
      </c>
      <c r="AM16" s="1">
        <v>895</v>
      </c>
      <c r="AN16" s="1">
        <v>4614</v>
      </c>
      <c r="AO16" s="1">
        <v>18394</v>
      </c>
      <c r="AP16" s="7">
        <v>6054</v>
      </c>
      <c r="AQ16" s="5">
        <v>1583</v>
      </c>
      <c r="AR16" s="6">
        <v>3049</v>
      </c>
      <c r="AS16" s="6">
        <v>1369</v>
      </c>
      <c r="AT16" s="6">
        <v>246</v>
      </c>
      <c r="AU16" s="7">
        <v>3</v>
      </c>
    </row>
    <row r="17" spans="2:47" ht="15">
      <c r="B17" s="15" t="s">
        <v>13</v>
      </c>
      <c r="C17" s="18">
        <v>20888</v>
      </c>
      <c r="D17" s="46">
        <v>13352</v>
      </c>
      <c r="E17" s="16">
        <v>5295</v>
      </c>
      <c r="F17" s="17">
        <v>4713</v>
      </c>
      <c r="G17" s="17">
        <v>3225</v>
      </c>
      <c r="H17" s="17">
        <v>2952</v>
      </c>
      <c r="I17" s="17">
        <v>2053</v>
      </c>
      <c r="J17" s="17">
        <v>6451</v>
      </c>
      <c r="K17" s="17">
        <v>12769</v>
      </c>
      <c r="L17" s="18">
        <v>1410</v>
      </c>
      <c r="M17" s="16">
        <v>2584</v>
      </c>
      <c r="N17" s="40">
        <v>2140</v>
      </c>
      <c r="O17" s="40">
        <v>1558</v>
      </c>
      <c r="P17" s="40">
        <v>165</v>
      </c>
      <c r="Q17" s="18">
        <v>4</v>
      </c>
      <c r="R17" s="18">
        <v>20888</v>
      </c>
      <c r="S17" s="46">
        <v>12623</v>
      </c>
      <c r="T17" s="16">
        <v>5032</v>
      </c>
      <c r="U17" s="17">
        <v>4392</v>
      </c>
      <c r="V17" s="17">
        <v>3081</v>
      </c>
      <c r="W17" s="17">
        <v>2776</v>
      </c>
      <c r="X17" s="17">
        <v>1998</v>
      </c>
      <c r="Y17" s="17">
        <v>6081</v>
      </c>
      <c r="Z17" s="17">
        <v>12029</v>
      </c>
      <c r="AA17" s="18">
        <v>1303</v>
      </c>
      <c r="AB17" s="16">
        <v>2439</v>
      </c>
      <c r="AC17" s="40">
        <v>2026</v>
      </c>
      <c r="AD17" s="40">
        <v>1460</v>
      </c>
      <c r="AE17" s="40">
        <v>152</v>
      </c>
      <c r="AF17" s="18">
        <v>4</v>
      </c>
      <c r="AG17" s="18">
        <v>24227</v>
      </c>
      <c r="AH17" s="46" t="s">
        <v>68</v>
      </c>
      <c r="AI17" s="16">
        <v>4898</v>
      </c>
      <c r="AJ17" s="17">
        <v>4381</v>
      </c>
      <c r="AK17" s="17">
        <v>2877</v>
      </c>
      <c r="AL17" s="17">
        <v>2584</v>
      </c>
      <c r="AM17" s="17">
        <v>1721</v>
      </c>
      <c r="AN17" s="17">
        <v>5948</v>
      </c>
      <c r="AO17" s="17">
        <v>15387</v>
      </c>
      <c r="AP17" s="18">
        <v>5913</v>
      </c>
      <c r="AQ17" s="16">
        <v>2373</v>
      </c>
      <c r="AR17" s="40">
        <v>3122</v>
      </c>
      <c r="AS17" s="40">
        <v>1623</v>
      </c>
      <c r="AT17" s="40">
        <v>292</v>
      </c>
      <c r="AU17" s="18">
        <v>3</v>
      </c>
    </row>
    <row r="18" spans="2:47" ht="15">
      <c r="B18" s="14" t="s">
        <v>14</v>
      </c>
      <c r="C18" s="7">
        <v>1650</v>
      </c>
      <c r="D18" s="48">
        <v>1921</v>
      </c>
      <c r="E18" s="5">
        <v>719</v>
      </c>
      <c r="F18" s="1">
        <v>802</v>
      </c>
      <c r="G18" s="1">
        <v>295</v>
      </c>
      <c r="H18" s="1">
        <v>548</v>
      </c>
      <c r="I18" s="1">
        <v>430</v>
      </c>
      <c r="J18" s="1">
        <v>694</v>
      </c>
      <c r="K18" s="1">
        <v>1647</v>
      </c>
      <c r="L18" s="7">
        <v>170</v>
      </c>
      <c r="M18" s="5">
        <v>269</v>
      </c>
      <c r="N18" s="6">
        <v>305</v>
      </c>
      <c r="O18" s="6">
        <v>98</v>
      </c>
      <c r="P18" s="6">
        <v>22</v>
      </c>
      <c r="Q18" s="7">
        <v>0</v>
      </c>
      <c r="R18" s="7">
        <v>1650</v>
      </c>
      <c r="S18" s="48">
        <v>1909</v>
      </c>
      <c r="T18" s="5">
        <v>718</v>
      </c>
      <c r="U18" s="1">
        <v>794</v>
      </c>
      <c r="V18" s="1">
        <v>293</v>
      </c>
      <c r="W18" s="1">
        <v>544</v>
      </c>
      <c r="X18" s="1">
        <v>428</v>
      </c>
      <c r="Y18" s="1">
        <v>689</v>
      </c>
      <c r="Z18" s="1">
        <v>1635</v>
      </c>
      <c r="AA18" s="7">
        <v>168</v>
      </c>
      <c r="AB18" s="5">
        <v>267</v>
      </c>
      <c r="AC18" s="6">
        <v>302</v>
      </c>
      <c r="AD18" s="6">
        <v>98</v>
      </c>
      <c r="AE18" s="6">
        <v>22</v>
      </c>
      <c r="AF18" s="7">
        <v>0</v>
      </c>
      <c r="AG18" s="7">
        <v>2495</v>
      </c>
      <c r="AH18" s="48" t="s">
        <v>68</v>
      </c>
      <c r="AI18" s="5">
        <v>720</v>
      </c>
      <c r="AJ18" s="1">
        <v>790</v>
      </c>
      <c r="AK18" s="1">
        <v>290</v>
      </c>
      <c r="AL18" s="1">
        <v>537</v>
      </c>
      <c r="AM18" s="1">
        <v>423</v>
      </c>
      <c r="AN18" s="1">
        <v>689</v>
      </c>
      <c r="AO18" s="1">
        <v>1668</v>
      </c>
      <c r="AP18" s="7">
        <v>460</v>
      </c>
      <c r="AQ18" s="5">
        <v>269</v>
      </c>
      <c r="AR18" s="6">
        <v>348</v>
      </c>
      <c r="AS18" s="6">
        <v>100</v>
      </c>
      <c r="AT18" s="6">
        <v>25</v>
      </c>
      <c r="AU18" s="7">
        <v>0</v>
      </c>
    </row>
    <row r="19" spans="2:47" ht="15">
      <c r="B19" s="15" t="s">
        <v>15</v>
      </c>
      <c r="C19" s="18">
        <v>1187</v>
      </c>
      <c r="D19" s="46">
        <v>1092</v>
      </c>
      <c r="E19" s="16">
        <v>392</v>
      </c>
      <c r="F19" s="17">
        <v>314</v>
      </c>
      <c r="G19" s="17">
        <v>270</v>
      </c>
      <c r="H19" s="17">
        <v>301</v>
      </c>
      <c r="I19" s="17">
        <v>267</v>
      </c>
      <c r="J19" s="17">
        <v>367</v>
      </c>
      <c r="K19" s="17">
        <v>845</v>
      </c>
      <c r="L19" s="18">
        <v>80</v>
      </c>
      <c r="M19" s="16">
        <v>140</v>
      </c>
      <c r="N19" s="40">
        <v>155</v>
      </c>
      <c r="O19" s="40">
        <v>65</v>
      </c>
      <c r="P19" s="40">
        <v>7</v>
      </c>
      <c r="Q19" s="18">
        <v>0</v>
      </c>
      <c r="R19" s="18">
        <v>1187</v>
      </c>
      <c r="S19" s="46">
        <v>1092</v>
      </c>
      <c r="T19" s="16">
        <v>392</v>
      </c>
      <c r="U19" s="17">
        <v>314</v>
      </c>
      <c r="V19" s="17">
        <v>270</v>
      </c>
      <c r="W19" s="17">
        <v>301</v>
      </c>
      <c r="X19" s="17">
        <v>267</v>
      </c>
      <c r="Y19" s="17">
        <v>367</v>
      </c>
      <c r="Z19" s="17">
        <v>845</v>
      </c>
      <c r="AA19" s="18">
        <v>80</v>
      </c>
      <c r="AB19" s="16">
        <v>140</v>
      </c>
      <c r="AC19" s="40">
        <v>155</v>
      </c>
      <c r="AD19" s="40">
        <v>65</v>
      </c>
      <c r="AE19" s="40">
        <v>7</v>
      </c>
      <c r="AF19" s="18">
        <v>0</v>
      </c>
      <c r="AG19" s="18">
        <v>1803</v>
      </c>
      <c r="AH19" s="46" t="s">
        <v>68</v>
      </c>
      <c r="AI19" s="16">
        <v>376</v>
      </c>
      <c r="AJ19" s="17">
        <v>290</v>
      </c>
      <c r="AK19" s="17">
        <v>261</v>
      </c>
      <c r="AL19" s="17">
        <v>274</v>
      </c>
      <c r="AM19" s="17">
        <v>253</v>
      </c>
      <c r="AN19" s="17">
        <v>353</v>
      </c>
      <c r="AO19" s="17">
        <v>940</v>
      </c>
      <c r="AP19" s="18">
        <v>316</v>
      </c>
      <c r="AQ19" s="16">
        <v>136</v>
      </c>
      <c r="AR19" s="40">
        <v>187</v>
      </c>
      <c r="AS19" s="40">
        <v>66</v>
      </c>
      <c r="AT19" s="40">
        <v>19</v>
      </c>
      <c r="AU19" s="18">
        <v>0</v>
      </c>
    </row>
    <row r="20" spans="2:47" ht="15">
      <c r="B20" s="14" t="s">
        <v>16</v>
      </c>
      <c r="C20" s="7">
        <v>11068</v>
      </c>
      <c r="D20" s="48">
        <v>9041</v>
      </c>
      <c r="E20" s="5">
        <v>3052</v>
      </c>
      <c r="F20" s="1">
        <v>3362</v>
      </c>
      <c r="G20" s="1">
        <v>1422</v>
      </c>
      <c r="H20" s="1">
        <v>3505</v>
      </c>
      <c r="I20" s="1">
        <v>872</v>
      </c>
      <c r="J20" s="1">
        <v>3612</v>
      </c>
      <c r="K20" s="1">
        <v>10179</v>
      </c>
      <c r="L20" s="7">
        <v>663</v>
      </c>
      <c r="M20" s="5">
        <v>1592</v>
      </c>
      <c r="N20" s="6">
        <v>1081</v>
      </c>
      <c r="O20" s="6">
        <v>821</v>
      </c>
      <c r="P20" s="6">
        <v>118</v>
      </c>
      <c r="Q20" s="7">
        <v>0</v>
      </c>
      <c r="R20" s="7">
        <v>11068</v>
      </c>
      <c r="S20" s="48">
        <v>9006</v>
      </c>
      <c r="T20" s="5">
        <v>3043</v>
      </c>
      <c r="U20" s="1">
        <v>3350</v>
      </c>
      <c r="V20" s="1">
        <v>1420</v>
      </c>
      <c r="W20" s="1">
        <v>3483</v>
      </c>
      <c r="X20" s="1">
        <v>867</v>
      </c>
      <c r="Y20" s="1">
        <v>3602</v>
      </c>
      <c r="Z20" s="1">
        <v>10137</v>
      </c>
      <c r="AA20" s="7">
        <v>663</v>
      </c>
      <c r="AB20" s="5">
        <v>1584</v>
      </c>
      <c r="AC20" s="6">
        <v>1079</v>
      </c>
      <c r="AD20" s="6">
        <v>821</v>
      </c>
      <c r="AE20" s="6">
        <v>118</v>
      </c>
      <c r="AF20" s="7">
        <v>0</v>
      </c>
      <c r="AG20" s="7">
        <v>14675</v>
      </c>
      <c r="AH20" s="48" t="s">
        <v>68</v>
      </c>
      <c r="AI20" s="5">
        <v>3022</v>
      </c>
      <c r="AJ20" s="1">
        <v>3277</v>
      </c>
      <c r="AK20" s="1">
        <v>1392</v>
      </c>
      <c r="AL20" s="1">
        <v>3407</v>
      </c>
      <c r="AM20" s="1">
        <v>854</v>
      </c>
      <c r="AN20" s="1">
        <v>3505</v>
      </c>
      <c r="AO20" s="1">
        <v>12166</v>
      </c>
      <c r="AP20" s="7">
        <v>2504</v>
      </c>
      <c r="AQ20" s="5">
        <v>1540</v>
      </c>
      <c r="AR20" s="6">
        <v>1466</v>
      </c>
      <c r="AS20" s="6">
        <v>838</v>
      </c>
      <c r="AT20" s="6">
        <v>164</v>
      </c>
      <c r="AU20" s="7">
        <v>0</v>
      </c>
    </row>
    <row r="21" spans="2:47" ht="15">
      <c r="B21" s="15" t="s">
        <v>17</v>
      </c>
      <c r="C21" s="18">
        <v>47463</v>
      </c>
      <c r="D21" s="46">
        <v>31125</v>
      </c>
      <c r="E21" s="16">
        <v>8252</v>
      </c>
      <c r="F21" s="17">
        <v>11575</v>
      </c>
      <c r="G21" s="17">
        <v>6766</v>
      </c>
      <c r="H21" s="17">
        <v>13666</v>
      </c>
      <c r="I21" s="17">
        <v>3324</v>
      </c>
      <c r="J21" s="17">
        <v>12964</v>
      </c>
      <c r="K21" s="17">
        <v>35058</v>
      </c>
      <c r="L21" s="18">
        <v>2950</v>
      </c>
      <c r="M21" s="16">
        <v>4511</v>
      </c>
      <c r="N21" s="40">
        <v>5036</v>
      </c>
      <c r="O21" s="40">
        <v>3013</v>
      </c>
      <c r="P21" s="40">
        <v>399</v>
      </c>
      <c r="Q21" s="18">
        <v>5</v>
      </c>
      <c r="R21" s="18">
        <v>47463</v>
      </c>
      <c r="S21" s="46">
        <v>30849</v>
      </c>
      <c r="T21" s="16">
        <v>8168</v>
      </c>
      <c r="U21" s="17">
        <v>11447</v>
      </c>
      <c r="V21" s="17">
        <v>6695</v>
      </c>
      <c r="W21" s="17">
        <v>13497</v>
      </c>
      <c r="X21" s="17">
        <v>3302</v>
      </c>
      <c r="Y21" s="17">
        <v>12844</v>
      </c>
      <c r="Z21" s="17">
        <v>34617</v>
      </c>
      <c r="AA21" s="18">
        <v>2949</v>
      </c>
      <c r="AB21" s="16">
        <v>4456</v>
      </c>
      <c r="AC21" s="40">
        <v>4989</v>
      </c>
      <c r="AD21" s="40">
        <v>2997</v>
      </c>
      <c r="AE21" s="40">
        <v>397</v>
      </c>
      <c r="AF21" s="18">
        <v>5</v>
      </c>
      <c r="AG21" s="18">
        <v>59968</v>
      </c>
      <c r="AH21" s="46" t="s">
        <v>68</v>
      </c>
      <c r="AI21" s="16">
        <v>7375</v>
      </c>
      <c r="AJ21" s="17">
        <v>10178</v>
      </c>
      <c r="AK21" s="17">
        <v>5888</v>
      </c>
      <c r="AL21" s="17">
        <v>11628</v>
      </c>
      <c r="AM21" s="17">
        <v>2787</v>
      </c>
      <c r="AN21" s="17">
        <v>11400</v>
      </c>
      <c r="AO21" s="17">
        <v>42929</v>
      </c>
      <c r="AP21" s="18">
        <v>13299</v>
      </c>
      <c r="AQ21" s="16">
        <v>3934</v>
      </c>
      <c r="AR21" s="40">
        <v>7591</v>
      </c>
      <c r="AS21" s="40">
        <v>2896</v>
      </c>
      <c r="AT21" s="40">
        <v>649</v>
      </c>
      <c r="AU21" s="18">
        <v>4</v>
      </c>
    </row>
    <row r="22" spans="2:47" ht="15">
      <c r="B22" s="14" t="s">
        <v>19</v>
      </c>
      <c r="C22" s="7">
        <v>12890</v>
      </c>
      <c r="D22" s="48">
        <v>9301</v>
      </c>
      <c r="E22" s="5">
        <v>3775</v>
      </c>
      <c r="F22" s="1">
        <v>2733</v>
      </c>
      <c r="G22" s="1">
        <v>2271</v>
      </c>
      <c r="H22" s="1">
        <v>2213</v>
      </c>
      <c r="I22" s="1">
        <v>2175</v>
      </c>
      <c r="J22" s="1">
        <v>4461</v>
      </c>
      <c r="K22" s="1">
        <v>8873</v>
      </c>
      <c r="L22" s="7">
        <v>965</v>
      </c>
      <c r="M22" s="5">
        <v>1827</v>
      </c>
      <c r="N22" s="6">
        <v>1523</v>
      </c>
      <c r="O22" s="6">
        <v>979</v>
      </c>
      <c r="P22" s="6">
        <v>131</v>
      </c>
      <c r="Q22" s="7">
        <v>1</v>
      </c>
      <c r="R22" s="7">
        <v>12890</v>
      </c>
      <c r="S22" s="48">
        <v>9301</v>
      </c>
      <c r="T22" s="5">
        <v>3775</v>
      </c>
      <c r="U22" s="1">
        <v>2733</v>
      </c>
      <c r="V22" s="1">
        <v>2271</v>
      </c>
      <c r="W22" s="1">
        <v>2213</v>
      </c>
      <c r="X22" s="1">
        <v>2175</v>
      </c>
      <c r="Y22" s="1">
        <v>4461</v>
      </c>
      <c r="Z22" s="1">
        <v>8873</v>
      </c>
      <c r="AA22" s="7">
        <v>965</v>
      </c>
      <c r="AB22" s="5">
        <v>1827</v>
      </c>
      <c r="AC22" s="6">
        <v>1523</v>
      </c>
      <c r="AD22" s="6">
        <v>979</v>
      </c>
      <c r="AE22" s="6">
        <v>131</v>
      </c>
      <c r="AF22" s="7">
        <v>1</v>
      </c>
      <c r="AG22" s="7">
        <v>16996</v>
      </c>
      <c r="AH22" s="48" t="s">
        <v>68</v>
      </c>
      <c r="AI22" s="5">
        <v>3654</v>
      </c>
      <c r="AJ22" s="1">
        <v>2635</v>
      </c>
      <c r="AK22" s="1">
        <v>2157</v>
      </c>
      <c r="AL22" s="1">
        <v>2132</v>
      </c>
      <c r="AM22" s="1">
        <v>2062</v>
      </c>
      <c r="AN22" s="1">
        <v>4235</v>
      </c>
      <c r="AO22" s="1">
        <v>9667</v>
      </c>
      <c r="AP22" s="7">
        <v>2935</v>
      </c>
      <c r="AQ22" s="5">
        <v>1745</v>
      </c>
      <c r="AR22" s="6">
        <v>1906</v>
      </c>
      <c r="AS22" s="6">
        <v>950</v>
      </c>
      <c r="AT22" s="6">
        <v>175</v>
      </c>
      <c r="AU22" s="7">
        <v>1</v>
      </c>
    </row>
    <row r="23" spans="2:47" ht="15">
      <c r="B23" s="15" t="s">
        <v>20</v>
      </c>
      <c r="C23" s="18">
        <v>34624</v>
      </c>
      <c r="D23" s="46">
        <v>25615</v>
      </c>
      <c r="E23" s="16">
        <v>7315</v>
      </c>
      <c r="F23" s="17">
        <v>10042</v>
      </c>
      <c r="G23" s="17">
        <v>5508</v>
      </c>
      <c r="H23" s="17">
        <v>8417</v>
      </c>
      <c r="I23" s="17">
        <v>3540</v>
      </c>
      <c r="J23" s="17">
        <v>11870</v>
      </c>
      <c r="K23" s="17">
        <v>26899</v>
      </c>
      <c r="L23" s="18">
        <v>2528</v>
      </c>
      <c r="M23" s="16">
        <v>4448</v>
      </c>
      <c r="N23" s="40">
        <v>4390</v>
      </c>
      <c r="O23" s="40">
        <v>2444</v>
      </c>
      <c r="P23" s="40">
        <v>398</v>
      </c>
      <c r="Q23" s="18">
        <v>190</v>
      </c>
      <c r="R23" s="18">
        <v>34624</v>
      </c>
      <c r="S23" s="46">
        <v>23398</v>
      </c>
      <c r="T23" s="16">
        <v>6650</v>
      </c>
      <c r="U23" s="17">
        <v>9328</v>
      </c>
      <c r="V23" s="17">
        <v>5000</v>
      </c>
      <c r="W23" s="17">
        <v>7765</v>
      </c>
      <c r="X23" s="17">
        <v>3060</v>
      </c>
      <c r="Y23" s="17">
        <v>10826</v>
      </c>
      <c r="Z23" s="17">
        <v>24646</v>
      </c>
      <c r="AA23" s="18">
        <v>2368</v>
      </c>
      <c r="AB23" s="16">
        <v>3984</v>
      </c>
      <c r="AC23" s="40">
        <v>4065</v>
      </c>
      <c r="AD23" s="40">
        <v>2237</v>
      </c>
      <c r="AE23" s="40">
        <v>350</v>
      </c>
      <c r="AF23" s="18">
        <v>190</v>
      </c>
      <c r="AG23" s="18">
        <v>51340</v>
      </c>
      <c r="AH23" s="46" t="s">
        <v>68</v>
      </c>
      <c r="AI23" s="16">
        <v>6576</v>
      </c>
      <c r="AJ23" s="17">
        <v>9042</v>
      </c>
      <c r="AK23" s="17">
        <v>4832</v>
      </c>
      <c r="AL23" s="17">
        <v>7225</v>
      </c>
      <c r="AM23" s="17">
        <v>2916</v>
      </c>
      <c r="AN23" s="17">
        <v>10333</v>
      </c>
      <c r="AO23" s="17">
        <v>31123</v>
      </c>
      <c r="AP23" s="18">
        <v>10718</v>
      </c>
      <c r="AQ23" s="16">
        <v>3876</v>
      </c>
      <c r="AR23" s="40">
        <v>6010</v>
      </c>
      <c r="AS23" s="40">
        <v>2307</v>
      </c>
      <c r="AT23" s="40">
        <v>572</v>
      </c>
      <c r="AU23" s="18">
        <v>171</v>
      </c>
    </row>
    <row r="24" spans="2:47" ht="15">
      <c r="B24" s="14" t="s">
        <v>22</v>
      </c>
      <c r="C24" s="7">
        <v>6031</v>
      </c>
      <c r="D24" s="48">
        <v>5199</v>
      </c>
      <c r="E24" s="5">
        <v>1980</v>
      </c>
      <c r="F24" s="1">
        <v>1804</v>
      </c>
      <c r="G24" s="1">
        <v>705</v>
      </c>
      <c r="H24" s="1">
        <v>1405</v>
      </c>
      <c r="I24" s="1">
        <v>1078</v>
      </c>
      <c r="J24" s="1">
        <v>2999</v>
      </c>
      <c r="K24" s="1">
        <v>5106</v>
      </c>
      <c r="L24" s="7">
        <v>509</v>
      </c>
      <c r="M24" s="5">
        <v>1183</v>
      </c>
      <c r="N24" s="6">
        <v>915</v>
      </c>
      <c r="O24" s="6">
        <v>773</v>
      </c>
      <c r="P24" s="6">
        <v>128</v>
      </c>
      <c r="Q24" s="7">
        <v>0</v>
      </c>
      <c r="R24" s="7">
        <v>6031</v>
      </c>
      <c r="S24" s="48">
        <v>5173</v>
      </c>
      <c r="T24" s="5">
        <v>1959</v>
      </c>
      <c r="U24" s="1">
        <v>1793</v>
      </c>
      <c r="V24" s="1">
        <v>701</v>
      </c>
      <c r="W24" s="1">
        <v>1400</v>
      </c>
      <c r="X24" s="1">
        <v>1070</v>
      </c>
      <c r="Y24" s="1">
        <v>2986</v>
      </c>
      <c r="Z24" s="1">
        <v>5091</v>
      </c>
      <c r="AA24" s="7">
        <v>508</v>
      </c>
      <c r="AB24" s="5">
        <v>1181</v>
      </c>
      <c r="AC24" s="6">
        <v>908</v>
      </c>
      <c r="AD24" s="6">
        <v>770</v>
      </c>
      <c r="AE24" s="6">
        <v>127</v>
      </c>
      <c r="AF24" s="7">
        <v>0</v>
      </c>
      <c r="AG24" s="7">
        <v>7401</v>
      </c>
      <c r="AH24" s="48" t="s">
        <v>68</v>
      </c>
      <c r="AI24" s="5">
        <v>1744</v>
      </c>
      <c r="AJ24" s="1">
        <v>1559</v>
      </c>
      <c r="AK24" s="1">
        <v>562</v>
      </c>
      <c r="AL24" s="1">
        <v>1149</v>
      </c>
      <c r="AM24" s="1">
        <v>927</v>
      </c>
      <c r="AN24" s="1">
        <v>2576</v>
      </c>
      <c r="AO24" s="1">
        <v>4556</v>
      </c>
      <c r="AP24" s="7">
        <v>1393</v>
      </c>
      <c r="AQ24" s="5">
        <v>1004</v>
      </c>
      <c r="AR24" s="6">
        <v>901</v>
      </c>
      <c r="AS24" s="6">
        <v>702</v>
      </c>
      <c r="AT24" s="6">
        <v>123</v>
      </c>
      <c r="AU24" s="7">
        <v>0</v>
      </c>
    </row>
    <row r="25" spans="2:47" ht="15">
      <c r="B25" s="15" t="s">
        <v>24</v>
      </c>
      <c r="C25" s="18">
        <v>21472</v>
      </c>
      <c r="D25" s="46">
        <v>16080</v>
      </c>
      <c r="E25" s="16">
        <v>4927</v>
      </c>
      <c r="F25" s="17">
        <v>5645</v>
      </c>
      <c r="G25" s="17">
        <v>3138</v>
      </c>
      <c r="H25" s="17">
        <v>6374</v>
      </c>
      <c r="I25" s="17">
        <v>2632</v>
      </c>
      <c r="J25" s="17">
        <v>6947</v>
      </c>
      <c r="K25" s="17">
        <v>17462</v>
      </c>
      <c r="L25" s="18">
        <v>1543</v>
      </c>
      <c r="M25" s="16">
        <v>2507</v>
      </c>
      <c r="N25" s="40">
        <v>2810</v>
      </c>
      <c r="O25" s="40">
        <v>1308</v>
      </c>
      <c r="P25" s="40">
        <v>316</v>
      </c>
      <c r="Q25" s="18">
        <v>1</v>
      </c>
      <c r="R25" s="18">
        <v>21472</v>
      </c>
      <c r="S25" s="46">
        <v>12744</v>
      </c>
      <c r="T25" s="16">
        <v>3876</v>
      </c>
      <c r="U25" s="17">
        <v>4356</v>
      </c>
      <c r="V25" s="17">
        <v>2502</v>
      </c>
      <c r="W25" s="17">
        <v>4950</v>
      </c>
      <c r="X25" s="17">
        <v>2256</v>
      </c>
      <c r="Y25" s="17">
        <v>5637</v>
      </c>
      <c r="Z25" s="17">
        <v>13530</v>
      </c>
      <c r="AA25" s="18">
        <v>1233</v>
      </c>
      <c r="AB25" s="16">
        <v>2016</v>
      </c>
      <c r="AC25" s="40">
        <v>2311</v>
      </c>
      <c r="AD25" s="40">
        <v>1043</v>
      </c>
      <c r="AE25" s="40">
        <v>261</v>
      </c>
      <c r="AF25" s="18">
        <v>1</v>
      </c>
      <c r="AG25" s="18">
        <v>27823</v>
      </c>
      <c r="AH25" s="46" t="s">
        <v>68</v>
      </c>
      <c r="AI25" s="16">
        <v>4777</v>
      </c>
      <c r="AJ25" s="17">
        <v>5432</v>
      </c>
      <c r="AK25" s="17">
        <v>3024</v>
      </c>
      <c r="AL25" s="17">
        <v>6060</v>
      </c>
      <c r="AM25" s="17">
        <v>2394</v>
      </c>
      <c r="AN25" s="17">
        <v>6596</v>
      </c>
      <c r="AO25" s="17">
        <v>20049</v>
      </c>
      <c r="AP25" s="18">
        <v>5954</v>
      </c>
      <c r="AQ25" s="16">
        <v>2384</v>
      </c>
      <c r="AR25" s="40">
        <v>3566</v>
      </c>
      <c r="AS25" s="40">
        <v>1290</v>
      </c>
      <c r="AT25" s="40">
        <v>385</v>
      </c>
      <c r="AU25" s="18">
        <v>1</v>
      </c>
    </row>
    <row r="26" spans="2:47" ht="15">
      <c r="B26" s="14" t="s">
        <v>25</v>
      </c>
      <c r="C26" s="7">
        <v>22311</v>
      </c>
      <c r="D26" s="48">
        <v>17988</v>
      </c>
      <c r="E26" s="5">
        <v>5868</v>
      </c>
      <c r="F26" s="1">
        <v>7665</v>
      </c>
      <c r="G26" s="1">
        <v>2539</v>
      </c>
      <c r="H26" s="1">
        <v>7989</v>
      </c>
      <c r="I26" s="1">
        <v>1190</v>
      </c>
      <c r="J26" s="1">
        <v>5323</v>
      </c>
      <c r="K26" s="1">
        <v>18938</v>
      </c>
      <c r="L26" s="7">
        <v>1155</v>
      </c>
      <c r="M26" s="5">
        <v>1961</v>
      </c>
      <c r="N26" s="6">
        <v>2001</v>
      </c>
      <c r="O26" s="6">
        <v>1140</v>
      </c>
      <c r="P26" s="6">
        <v>218</v>
      </c>
      <c r="Q26" s="7">
        <v>3</v>
      </c>
      <c r="R26" s="7">
        <v>22311</v>
      </c>
      <c r="S26" s="48">
        <v>14838</v>
      </c>
      <c r="T26" s="5">
        <v>4838</v>
      </c>
      <c r="U26" s="1">
        <v>6166</v>
      </c>
      <c r="V26" s="1">
        <v>2203</v>
      </c>
      <c r="W26" s="1">
        <v>6498</v>
      </c>
      <c r="X26" s="1">
        <v>1071</v>
      </c>
      <c r="Y26" s="1">
        <v>4478</v>
      </c>
      <c r="Z26" s="1">
        <v>15534</v>
      </c>
      <c r="AA26" s="7">
        <v>1002</v>
      </c>
      <c r="AB26" s="5">
        <v>1647</v>
      </c>
      <c r="AC26" s="6">
        <v>1680</v>
      </c>
      <c r="AD26" s="6">
        <v>959</v>
      </c>
      <c r="AE26" s="6">
        <v>189</v>
      </c>
      <c r="AF26" s="7">
        <v>3</v>
      </c>
      <c r="AG26" s="7">
        <v>32470</v>
      </c>
      <c r="AH26" s="48" t="s">
        <v>68</v>
      </c>
      <c r="AI26" s="5">
        <v>5612</v>
      </c>
      <c r="AJ26" s="1">
        <v>7344</v>
      </c>
      <c r="AK26" s="1">
        <v>2421</v>
      </c>
      <c r="AL26" s="1">
        <v>7566</v>
      </c>
      <c r="AM26" s="1">
        <v>1075</v>
      </c>
      <c r="AN26" s="1">
        <v>5045</v>
      </c>
      <c r="AO26" s="1">
        <v>23708</v>
      </c>
      <c r="AP26" s="7">
        <v>5890</v>
      </c>
      <c r="AQ26" s="5">
        <v>1853</v>
      </c>
      <c r="AR26" s="6">
        <v>3135</v>
      </c>
      <c r="AS26" s="6">
        <v>1210</v>
      </c>
      <c r="AT26" s="6">
        <v>358</v>
      </c>
      <c r="AU26" s="7">
        <v>2</v>
      </c>
    </row>
    <row r="27" spans="2:47" ht="15">
      <c r="B27" s="15" t="s">
        <v>26</v>
      </c>
      <c r="C27" s="18">
        <v>922</v>
      </c>
      <c r="D27" s="46">
        <v>671</v>
      </c>
      <c r="E27" s="16">
        <v>284</v>
      </c>
      <c r="F27" s="17">
        <v>219</v>
      </c>
      <c r="G27" s="17">
        <v>105</v>
      </c>
      <c r="H27" s="17">
        <v>199</v>
      </c>
      <c r="I27" s="17">
        <v>144</v>
      </c>
      <c r="J27" s="17">
        <v>265</v>
      </c>
      <c r="K27" s="17">
        <v>602</v>
      </c>
      <c r="L27" s="18">
        <v>41</v>
      </c>
      <c r="M27" s="16">
        <v>102</v>
      </c>
      <c r="N27" s="40">
        <v>109</v>
      </c>
      <c r="O27" s="40">
        <v>41</v>
      </c>
      <c r="P27" s="40">
        <v>11</v>
      </c>
      <c r="Q27" s="18">
        <v>2</v>
      </c>
      <c r="R27" s="18">
        <v>922</v>
      </c>
      <c r="S27" s="46">
        <v>671</v>
      </c>
      <c r="T27" s="16">
        <v>284</v>
      </c>
      <c r="U27" s="17">
        <v>219</v>
      </c>
      <c r="V27" s="17">
        <v>105</v>
      </c>
      <c r="W27" s="17">
        <v>199</v>
      </c>
      <c r="X27" s="17">
        <v>144</v>
      </c>
      <c r="Y27" s="17">
        <v>265</v>
      </c>
      <c r="Z27" s="17">
        <v>602</v>
      </c>
      <c r="AA27" s="18">
        <v>41</v>
      </c>
      <c r="AB27" s="16">
        <v>102</v>
      </c>
      <c r="AC27" s="40">
        <v>109</v>
      </c>
      <c r="AD27" s="40">
        <v>41</v>
      </c>
      <c r="AE27" s="40">
        <v>11</v>
      </c>
      <c r="AF27" s="18">
        <v>2</v>
      </c>
      <c r="AG27" s="18">
        <v>886</v>
      </c>
      <c r="AH27" s="46" t="s">
        <v>68</v>
      </c>
      <c r="AI27" s="16">
        <v>279</v>
      </c>
      <c r="AJ27" s="17">
        <v>213</v>
      </c>
      <c r="AK27" s="17">
        <v>103</v>
      </c>
      <c r="AL27" s="17">
        <v>197</v>
      </c>
      <c r="AM27" s="17">
        <v>130</v>
      </c>
      <c r="AN27" s="17">
        <v>254</v>
      </c>
      <c r="AO27" s="17">
        <v>631</v>
      </c>
      <c r="AP27" s="18">
        <v>110</v>
      </c>
      <c r="AQ27" s="16">
        <v>95</v>
      </c>
      <c r="AR27" s="40">
        <v>131</v>
      </c>
      <c r="AS27" s="40">
        <v>43</v>
      </c>
      <c r="AT27" s="40">
        <v>14</v>
      </c>
      <c r="AU27" s="18">
        <v>2</v>
      </c>
    </row>
    <row r="28" spans="2:47" ht="15">
      <c r="B28" s="14" t="s">
        <v>29</v>
      </c>
      <c r="C28" s="7">
        <v>34718</v>
      </c>
      <c r="D28" s="48">
        <v>21090</v>
      </c>
      <c r="E28" s="5">
        <v>7282</v>
      </c>
      <c r="F28" s="1">
        <v>7003</v>
      </c>
      <c r="G28" s="1">
        <v>4933</v>
      </c>
      <c r="H28" s="1">
        <v>6746</v>
      </c>
      <c r="I28" s="1">
        <v>3723</v>
      </c>
      <c r="J28" s="1">
        <v>10019</v>
      </c>
      <c r="K28" s="1">
        <v>24441</v>
      </c>
      <c r="L28" s="7">
        <v>2191</v>
      </c>
      <c r="M28" s="5">
        <v>3678</v>
      </c>
      <c r="N28" s="6">
        <v>3700</v>
      </c>
      <c r="O28" s="6">
        <v>2345</v>
      </c>
      <c r="P28" s="6">
        <v>296</v>
      </c>
      <c r="Q28" s="7">
        <v>0</v>
      </c>
      <c r="R28" s="7">
        <v>34718</v>
      </c>
      <c r="S28" s="48">
        <v>20927</v>
      </c>
      <c r="T28" s="5">
        <v>7240</v>
      </c>
      <c r="U28" s="1">
        <v>6965</v>
      </c>
      <c r="V28" s="1">
        <v>4860</v>
      </c>
      <c r="W28" s="1">
        <v>6684</v>
      </c>
      <c r="X28" s="1">
        <v>3674</v>
      </c>
      <c r="Y28" s="1">
        <v>9934</v>
      </c>
      <c r="Z28" s="1">
        <v>24221</v>
      </c>
      <c r="AA28" s="7">
        <v>2188</v>
      </c>
      <c r="AB28" s="5">
        <v>3646</v>
      </c>
      <c r="AC28" s="6">
        <v>3667</v>
      </c>
      <c r="AD28" s="6">
        <v>2328</v>
      </c>
      <c r="AE28" s="6">
        <v>293</v>
      </c>
      <c r="AF28" s="7">
        <v>0</v>
      </c>
      <c r="AG28" s="7">
        <v>37049</v>
      </c>
      <c r="AH28" s="48" t="s">
        <v>68</v>
      </c>
      <c r="AI28" s="5">
        <v>6724</v>
      </c>
      <c r="AJ28" s="1">
        <v>6417</v>
      </c>
      <c r="AK28" s="1">
        <v>4474</v>
      </c>
      <c r="AL28" s="1">
        <v>6168</v>
      </c>
      <c r="AM28" s="1">
        <v>3183</v>
      </c>
      <c r="AN28" s="1">
        <v>9055</v>
      </c>
      <c r="AO28" s="1">
        <v>30896</v>
      </c>
      <c r="AP28" s="7">
        <v>9934</v>
      </c>
      <c r="AQ28" s="5">
        <v>3328</v>
      </c>
      <c r="AR28" s="6">
        <v>5755</v>
      </c>
      <c r="AS28" s="6">
        <v>2445</v>
      </c>
      <c r="AT28" s="6">
        <v>500</v>
      </c>
      <c r="AU28" s="7">
        <v>0</v>
      </c>
    </row>
    <row r="29" spans="2:47" ht="15">
      <c r="B29" s="15" t="s">
        <v>30</v>
      </c>
      <c r="C29" s="18">
        <v>2292</v>
      </c>
      <c r="D29" s="46">
        <v>2342</v>
      </c>
      <c r="E29" s="16">
        <v>1013</v>
      </c>
      <c r="F29" s="17">
        <v>724</v>
      </c>
      <c r="G29" s="17">
        <v>605</v>
      </c>
      <c r="H29" s="17">
        <v>618</v>
      </c>
      <c r="I29" s="17">
        <v>419</v>
      </c>
      <c r="J29" s="17">
        <v>1063</v>
      </c>
      <c r="K29" s="17">
        <v>2542</v>
      </c>
      <c r="L29" s="18">
        <v>256</v>
      </c>
      <c r="M29" s="16">
        <v>441</v>
      </c>
      <c r="N29" s="40">
        <v>370</v>
      </c>
      <c r="O29" s="40">
        <v>214</v>
      </c>
      <c r="P29" s="40">
        <v>38</v>
      </c>
      <c r="Q29" s="18">
        <v>0</v>
      </c>
      <c r="R29" s="18">
        <v>2292</v>
      </c>
      <c r="S29" s="46">
        <v>2342</v>
      </c>
      <c r="T29" s="16">
        <v>1013</v>
      </c>
      <c r="U29" s="17">
        <v>724</v>
      </c>
      <c r="V29" s="17">
        <v>605</v>
      </c>
      <c r="W29" s="17">
        <v>618</v>
      </c>
      <c r="X29" s="17">
        <v>419</v>
      </c>
      <c r="Y29" s="17">
        <v>1063</v>
      </c>
      <c r="Z29" s="17">
        <v>2542</v>
      </c>
      <c r="AA29" s="18">
        <v>256</v>
      </c>
      <c r="AB29" s="16">
        <v>441</v>
      </c>
      <c r="AC29" s="40">
        <v>370</v>
      </c>
      <c r="AD29" s="40">
        <v>214</v>
      </c>
      <c r="AE29" s="40">
        <v>38</v>
      </c>
      <c r="AF29" s="18">
        <v>0</v>
      </c>
      <c r="AG29" s="18">
        <v>3223</v>
      </c>
      <c r="AH29" s="46" t="s">
        <v>68</v>
      </c>
      <c r="AI29" s="16">
        <v>975</v>
      </c>
      <c r="AJ29" s="17">
        <v>696</v>
      </c>
      <c r="AK29" s="17">
        <v>580</v>
      </c>
      <c r="AL29" s="17">
        <v>591</v>
      </c>
      <c r="AM29" s="17">
        <v>397</v>
      </c>
      <c r="AN29" s="17">
        <v>1021</v>
      </c>
      <c r="AO29" s="17">
        <v>2758</v>
      </c>
      <c r="AP29" s="18">
        <v>790</v>
      </c>
      <c r="AQ29" s="16">
        <v>423</v>
      </c>
      <c r="AR29" s="40">
        <v>474</v>
      </c>
      <c r="AS29" s="40">
        <v>220</v>
      </c>
      <c r="AT29" s="40">
        <v>56</v>
      </c>
      <c r="AU29" s="18">
        <v>0</v>
      </c>
    </row>
    <row r="30" spans="2:47" ht="15">
      <c r="B30" s="14" t="s">
        <v>31</v>
      </c>
      <c r="C30" s="7">
        <v>6251</v>
      </c>
      <c r="D30" s="48">
        <v>4785</v>
      </c>
      <c r="E30" s="5">
        <v>2470</v>
      </c>
      <c r="F30" s="1">
        <v>1951</v>
      </c>
      <c r="G30" s="1">
        <v>631</v>
      </c>
      <c r="H30" s="1">
        <v>1144</v>
      </c>
      <c r="I30" s="1">
        <v>948</v>
      </c>
      <c r="J30" s="1">
        <v>2384</v>
      </c>
      <c r="K30" s="1">
        <v>5202</v>
      </c>
      <c r="L30" s="7">
        <v>541</v>
      </c>
      <c r="M30" s="5">
        <v>1059</v>
      </c>
      <c r="N30" s="6">
        <v>892</v>
      </c>
      <c r="O30" s="6">
        <v>387</v>
      </c>
      <c r="P30" s="6">
        <v>46</v>
      </c>
      <c r="Q30" s="7">
        <v>0</v>
      </c>
      <c r="R30" s="7">
        <v>6251</v>
      </c>
      <c r="S30" s="48">
        <v>4715</v>
      </c>
      <c r="T30" s="5">
        <v>2423</v>
      </c>
      <c r="U30" s="1">
        <v>1923</v>
      </c>
      <c r="V30" s="1">
        <v>608</v>
      </c>
      <c r="W30" s="1">
        <v>1137</v>
      </c>
      <c r="X30" s="1">
        <v>940</v>
      </c>
      <c r="Y30" s="1">
        <v>2357</v>
      </c>
      <c r="Z30" s="1">
        <v>5141</v>
      </c>
      <c r="AA30" s="7">
        <v>536</v>
      </c>
      <c r="AB30" s="5">
        <v>1048</v>
      </c>
      <c r="AC30" s="6">
        <v>881</v>
      </c>
      <c r="AD30" s="6">
        <v>385</v>
      </c>
      <c r="AE30" s="6">
        <v>43</v>
      </c>
      <c r="AF30" s="7">
        <v>0</v>
      </c>
      <c r="AG30" s="7">
        <v>6191</v>
      </c>
      <c r="AH30" s="48" t="s">
        <v>68</v>
      </c>
      <c r="AI30" s="5">
        <v>2308</v>
      </c>
      <c r="AJ30" s="1">
        <v>1831</v>
      </c>
      <c r="AK30" s="1">
        <v>579</v>
      </c>
      <c r="AL30" s="1">
        <v>1051</v>
      </c>
      <c r="AM30" s="1">
        <v>852</v>
      </c>
      <c r="AN30" s="1">
        <v>2232</v>
      </c>
      <c r="AO30" s="1">
        <v>5359</v>
      </c>
      <c r="AP30" s="7">
        <v>1431</v>
      </c>
      <c r="AQ30" s="5">
        <v>984</v>
      </c>
      <c r="AR30" s="6">
        <v>1045</v>
      </c>
      <c r="AS30" s="6">
        <v>365</v>
      </c>
      <c r="AT30" s="6">
        <v>77</v>
      </c>
      <c r="AU30" s="7">
        <v>0</v>
      </c>
    </row>
    <row r="31" spans="2:47" ht="15">
      <c r="B31" s="15" t="s">
        <v>32</v>
      </c>
      <c r="C31" s="18">
        <v>10982</v>
      </c>
      <c r="D31" s="46">
        <v>5338</v>
      </c>
      <c r="E31" s="16">
        <v>1920</v>
      </c>
      <c r="F31" s="17">
        <v>2132</v>
      </c>
      <c r="G31" s="17">
        <v>1167</v>
      </c>
      <c r="H31" s="17">
        <v>1400</v>
      </c>
      <c r="I31" s="17">
        <v>817</v>
      </c>
      <c r="J31" s="17">
        <v>2838</v>
      </c>
      <c r="K31" s="17">
        <v>5886</v>
      </c>
      <c r="L31" s="18">
        <v>608</v>
      </c>
      <c r="M31" s="16">
        <v>930</v>
      </c>
      <c r="N31" s="40">
        <v>981</v>
      </c>
      <c r="O31" s="40">
        <v>833</v>
      </c>
      <c r="P31" s="40">
        <v>94</v>
      </c>
      <c r="Q31" s="18">
        <v>0</v>
      </c>
      <c r="R31" s="18">
        <v>10982</v>
      </c>
      <c r="S31" s="46">
        <v>5325</v>
      </c>
      <c r="T31" s="16">
        <v>1917</v>
      </c>
      <c r="U31" s="17">
        <v>2127</v>
      </c>
      <c r="V31" s="17">
        <v>1165</v>
      </c>
      <c r="W31" s="17">
        <v>1396</v>
      </c>
      <c r="X31" s="17">
        <v>816</v>
      </c>
      <c r="Y31" s="17">
        <v>2834</v>
      </c>
      <c r="Z31" s="17">
        <v>5864</v>
      </c>
      <c r="AA31" s="18">
        <v>608</v>
      </c>
      <c r="AB31" s="16">
        <v>928</v>
      </c>
      <c r="AC31" s="40">
        <v>980</v>
      </c>
      <c r="AD31" s="40">
        <v>832</v>
      </c>
      <c r="AE31" s="40">
        <v>94</v>
      </c>
      <c r="AF31" s="18">
        <v>0</v>
      </c>
      <c r="AG31" s="18">
        <v>12227</v>
      </c>
      <c r="AH31" s="46" t="s">
        <v>68</v>
      </c>
      <c r="AI31" s="16">
        <v>1828</v>
      </c>
      <c r="AJ31" s="17">
        <v>2049</v>
      </c>
      <c r="AK31" s="17">
        <v>1115</v>
      </c>
      <c r="AL31" s="17">
        <v>1310</v>
      </c>
      <c r="AM31" s="17">
        <v>773</v>
      </c>
      <c r="AN31" s="17">
        <v>2696</v>
      </c>
      <c r="AO31" s="17">
        <v>5945</v>
      </c>
      <c r="AP31" s="18">
        <v>1831</v>
      </c>
      <c r="AQ31" s="16">
        <v>872</v>
      </c>
      <c r="AR31" s="40">
        <v>1133</v>
      </c>
      <c r="AS31" s="40">
        <v>794</v>
      </c>
      <c r="AT31" s="40">
        <v>120</v>
      </c>
      <c r="AU31" s="18">
        <v>0</v>
      </c>
    </row>
    <row r="32" spans="2:47" ht="15">
      <c r="B32" s="14" t="s">
        <v>34</v>
      </c>
      <c r="C32" s="7">
        <v>9485</v>
      </c>
      <c r="D32" s="48">
        <v>7119</v>
      </c>
      <c r="E32" s="5">
        <v>2915</v>
      </c>
      <c r="F32" s="1">
        <v>2705</v>
      </c>
      <c r="G32" s="1">
        <v>1277</v>
      </c>
      <c r="H32" s="1">
        <v>1521</v>
      </c>
      <c r="I32" s="1">
        <v>1254</v>
      </c>
      <c r="J32" s="1">
        <v>3969</v>
      </c>
      <c r="K32" s="1">
        <v>7160</v>
      </c>
      <c r="L32" s="7">
        <v>737</v>
      </c>
      <c r="M32" s="5">
        <v>1788</v>
      </c>
      <c r="N32" s="6">
        <v>1153</v>
      </c>
      <c r="O32" s="6">
        <v>922</v>
      </c>
      <c r="P32" s="6">
        <v>105</v>
      </c>
      <c r="Q32" s="7">
        <v>1</v>
      </c>
      <c r="R32" s="7">
        <v>9485</v>
      </c>
      <c r="S32" s="48">
        <v>7119</v>
      </c>
      <c r="T32" s="5">
        <v>2915</v>
      </c>
      <c r="U32" s="1">
        <v>2705</v>
      </c>
      <c r="V32" s="1">
        <v>1277</v>
      </c>
      <c r="W32" s="1">
        <v>1521</v>
      </c>
      <c r="X32" s="1">
        <v>1254</v>
      </c>
      <c r="Y32" s="1">
        <v>3969</v>
      </c>
      <c r="Z32" s="1">
        <v>7160</v>
      </c>
      <c r="AA32" s="7">
        <v>737</v>
      </c>
      <c r="AB32" s="5">
        <v>1788</v>
      </c>
      <c r="AC32" s="6">
        <v>1153</v>
      </c>
      <c r="AD32" s="6">
        <v>922</v>
      </c>
      <c r="AE32" s="6">
        <v>105</v>
      </c>
      <c r="AF32" s="7">
        <v>1</v>
      </c>
      <c r="AG32" s="7">
        <v>12893</v>
      </c>
      <c r="AH32" s="48" t="s">
        <v>68</v>
      </c>
      <c r="AI32" s="5">
        <v>2868</v>
      </c>
      <c r="AJ32" s="1">
        <v>2630</v>
      </c>
      <c r="AK32" s="1">
        <v>1242</v>
      </c>
      <c r="AL32" s="1">
        <v>1395</v>
      </c>
      <c r="AM32" s="1">
        <v>1172</v>
      </c>
      <c r="AN32" s="1">
        <v>3877</v>
      </c>
      <c r="AO32" s="1">
        <v>8052</v>
      </c>
      <c r="AP32" s="7">
        <v>2529</v>
      </c>
      <c r="AQ32" s="5">
        <v>1746</v>
      </c>
      <c r="AR32" s="6">
        <v>1452</v>
      </c>
      <c r="AS32" s="6">
        <v>937</v>
      </c>
      <c r="AT32" s="6">
        <v>146</v>
      </c>
      <c r="AU32" s="7">
        <v>1</v>
      </c>
    </row>
    <row r="33" spans="2:47" ht="15">
      <c r="B33" s="15" t="s">
        <v>35</v>
      </c>
      <c r="C33" s="18">
        <v>2079</v>
      </c>
      <c r="D33" s="46">
        <v>1588</v>
      </c>
      <c r="E33" s="16">
        <v>492</v>
      </c>
      <c r="F33" s="17">
        <v>636</v>
      </c>
      <c r="G33" s="17">
        <v>359</v>
      </c>
      <c r="H33" s="17">
        <v>414</v>
      </c>
      <c r="I33" s="17">
        <v>271</v>
      </c>
      <c r="J33" s="17">
        <v>723</v>
      </c>
      <c r="K33" s="17">
        <v>1772</v>
      </c>
      <c r="L33" s="18">
        <v>110</v>
      </c>
      <c r="M33" s="16">
        <v>329</v>
      </c>
      <c r="N33" s="40">
        <v>242</v>
      </c>
      <c r="O33" s="40">
        <v>111</v>
      </c>
      <c r="P33" s="40">
        <v>39</v>
      </c>
      <c r="Q33" s="18">
        <v>0</v>
      </c>
      <c r="R33" s="18">
        <v>2079</v>
      </c>
      <c r="S33" s="46">
        <v>1555</v>
      </c>
      <c r="T33" s="16">
        <v>480</v>
      </c>
      <c r="U33" s="17">
        <v>629</v>
      </c>
      <c r="V33" s="17">
        <v>353</v>
      </c>
      <c r="W33" s="17">
        <v>403</v>
      </c>
      <c r="X33" s="17">
        <v>262</v>
      </c>
      <c r="Y33" s="17">
        <v>709</v>
      </c>
      <c r="Z33" s="17">
        <v>1748</v>
      </c>
      <c r="AA33" s="18">
        <v>110</v>
      </c>
      <c r="AB33" s="16">
        <v>320</v>
      </c>
      <c r="AC33" s="40">
        <v>239</v>
      </c>
      <c r="AD33" s="40">
        <v>109</v>
      </c>
      <c r="AE33" s="40">
        <v>39</v>
      </c>
      <c r="AF33" s="18">
        <v>0</v>
      </c>
      <c r="AG33" s="18">
        <v>2269</v>
      </c>
      <c r="AH33" s="46" t="s">
        <v>68</v>
      </c>
      <c r="AI33" s="16">
        <v>475</v>
      </c>
      <c r="AJ33" s="17">
        <v>613</v>
      </c>
      <c r="AK33" s="17">
        <v>348</v>
      </c>
      <c r="AL33" s="17">
        <v>405</v>
      </c>
      <c r="AM33" s="17">
        <v>248</v>
      </c>
      <c r="AN33" s="17">
        <v>708</v>
      </c>
      <c r="AO33" s="17">
        <v>1899</v>
      </c>
      <c r="AP33" s="18">
        <v>437</v>
      </c>
      <c r="AQ33" s="16">
        <v>320</v>
      </c>
      <c r="AR33" s="40">
        <v>290</v>
      </c>
      <c r="AS33" s="40">
        <v>115</v>
      </c>
      <c r="AT33" s="40">
        <v>42</v>
      </c>
      <c r="AU33" s="18">
        <v>0</v>
      </c>
    </row>
    <row r="34" spans="2:47" ht="15">
      <c r="B34" s="14" t="s">
        <v>36</v>
      </c>
      <c r="C34" s="7">
        <v>2531</v>
      </c>
      <c r="D34" s="48">
        <v>1551</v>
      </c>
      <c r="E34" s="5">
        <v>924</v>
      </c>
      <c r="F34" s="1">
        <v>518</v>
      </c>
      <c r="G34" s="1">
        <v>308</v>
      </c>
      <c r="H34" s="1">
        <v>299</v>
      </c>
      <c r="I34" s="1">
        <v>229</v>
      </c>
      <c r="J34" s="1">
        <v>815</v>
      </c>
      <c r="K34" s="1">
        <v>1620</v>
      </c>
      <c r="L34" s="7">
        <v>190</v>
      </c>
      <c r="M34" s="5">
        <v>305</v>
      </c>
      <c r="N34" s="6">
        <v>281</v>
      </c>
      <c r="O34" s="6">
        <v>220</v>
      </c>
      <c r="P34" s="6">
        <v>9</v>
      </c>
      <c r="Q34" s="7">
        <v>0</v>
      </c>
      <c r="R34" s="7">
        <v>2531</v>
      </c>
      <c r="S34" s="48">
        <v>1551</v>
      </c>
      <c r="T34" s="5">
        <v>924</v>
      </c>
      <c r="U34" s="1">
        <v>518</v>
      </c>
      <c r="V34" s="1">
        <v>308</v>
      </c>
      <c r="W34" s="1">
        <v>299</v>
      </c>
      <c r="X34" s="1">
        <v>229</v>
      </c>
      <c r="Y34" s="1">
        <v>815</v>
      </c>
      <c r="Z34" s="1">
        <v>1620</v>
      </c>
      <c r="AA34" s="7">
        <v>190</v>
      </c>
      <c r="AB34" s="5">
        <v>305</v>
      </c>
      <c r="AC34" s="6">
        <v>281</v>
      </c>
      <c r="AD34" s="6">
        <v>220</v>
      </c>
      <c r="AE34" s="6">
        <v>9</v>
      </c>
      <c r="AF34" s="7">
        <v>0</v>
      </c>
      <c r="AG34" s="7">
        <v>2889</v>
      </c>
      <c r="AH34" s="48" t="s">
        <v>68</v>
      </c>
      <c r="AI34" s="5">
        <v>660</v>
      </c>
      <c r="AJ34" s="1">
        <v>378</v>
      </c>
      <c r="AK34" s="1">
        <v>217</v>
      </c>
      <c r="AL34" s="1">
        <v>192</v>
      </c>
      <c r="AM34" s="1">
        <v>154</v>
      </c>
      <c r="AN34" s="1">
        <v>572</v>
      </c>
      <c r="AO34" s="1">
        <v>2287</v>
      </c>
      <c r="AP34" s="7">
        <v>1091</v>
      </c>
      <c r="AQ34" s="5">
        <v>202</v>
      </c>
      <c r="AR34" s="6">
        <v>551</v>
      </c>
      <c r="AS34" s="6">
        <v>196</v>
      </c>
      <c r="AT34" s="6">
        <v>46</v>
      </c>
      <c r="AU34" s="7">
        <v>0</v>
      </c>
    </row>
    <row r="35" spans="2:47" ht="15">
      <c r="B35" s="19" t="s">
        <v>52</v>
      </c>
      <c r="C35" s="22">
        <f>SUM(C11:C34)</f>
        <v>317553</v>
      </c>
      <c r="D35" s="49">
        <v>210467</v>
      </c>
      <c r="E35" s="20">
        <v>70734</v>
      </c>
      <c r="F35" s="21">
        <v>77728</v>
      </c>
      <c r="G35" s="21">
        <v>42220</v>
      </c>
      <c r="H35" s="21">
        <v>72143</v>
      </c>
      <c r="I35" s="21">
        <v>29929</v>
      </c>
      <c r="J35" s="21">
        <v>95324</v>
      </c>
      <c r="K35" s="21">
        <v>228727</v>
      </c>
      <c r="L35" s="22">
        <v>20640</v>
      </c>
      <c r="M35" s="20">
        <v>35766</v>
      </c>
      <c r="N35" s="41">
        <v>34305</v>
      </c>
      <c r="O35" s="41">
        <v>22071</v>
      </c>
      <c r="P35" s="41">
        <v>2936</v>
      </c>
      <c r="Q35" s="22">
        <v>239</v>
      </c>
      <c r="R35" s="22">
        <v>317553</v>
      </c>
      <c r="S35" s="49">
        <v>200090</v>
      </c>
      <c r="T35" s="20">
        <v>67244</v>
      </c>
      <c r="U35" s="21">
        <v>73454</v>
      </c>
      <c r="V35" s="21">
        <v>40262</v>
      </c>
      <c r="W35" s="21">
        <v>67894</v>
      </c>
      <c r="X35" s="21">
        <v>28673</v>
      </c>
      <c r="Y35" s="21">
        <v>91244</v>
      </c>
      <c r="Z35" s="21">
        <v>216904</v>
      </c>
      <c r="AA35" s="22">
        <v>19898</v>
      </c>
      <c r="AB35" s="20">
        <v>34160</v>
      </c>
      <c r="AC35" s="41">
        <v>32821</v>
      </c>
      <c r="AD35" s="41">
        <v>21252</v>
      </c>
      <c r="AE35" s="41">
        <v>2765</v>
      </c>
      <c r="AF35" s="22">
        <v>239</v>
      </c>
      <c r="AG35" s="22">
        <v>405202</v>
      </c>
      <c r="AH35" s="49" t="s">
        <v>68</v>
      </c>
      <c r="AI35" s="20">
        <v>65743</v>
      </c>
      <c r="AJ35" s="21">
        <v>71746</v>
      </c>
      <c r="AK35" s="21">
        <v>38467</v>
      </c>
      <c r="AL35" s="21">
        <v>64740</v>
      </c>
      <c r="AM35" s="21">
        <v>26185</v>
      </c>
      <c r="AN35" s="21">
        <v>86796</v>
      </c>
      <c r="AO35" s="21">
        <v>274521</v>
      </c>
      <c r="AP35" s="22">
        <v>87426</v>
      </c>
      <c r="AQ35" s="20">
        <v>32523</v>
      </c>
      <c r="AR35" s="41">
        <v>49125</v>
      </c>
      <c r="AS35" s="41">
        <v>21788</v>
      </c>
      <c r="AT35" s="41">
        <v>4618</v>
      </c>
      <c r="AU35" s="22">
        <v>215</v>
      </c>
    </row>
    <row r="36" spans="2:47" ht="15">
      <c r="B36" s="23" t="s">
        <v>3</v>
      </c>
      <c r="C36" s="7">
        <v>6155</v>
      </c>
      <c r="D36" s="48">
        <v>5518</v>
      </c>
      <c r="E36" s="5">
        <v>1992</v>
      </c>
      <c r="F36" s="1">
        <v>1869</v>
      </c>
      <c r="G36" s="1">
        <v>1918</v>
      </c>
      <c r="H36" s="1">
        <v>1255</v>
      </c>
      <c r="I36" s="1">
        <v>673</v>
      </c>
      <c r="J36" s="1">
        <v>2372</v>
      </c>
      <c r="K36" s="1">
        <v>5814</v>
      </c>
      <c r="L36" s="7">
        <v>450</v>
      </c>
      <c r="M36" s="5">
        <v>840</v>
      </c>
      <c r="N36" s="6">
        <v>1138</v>
      </c>
      <c r="O36" s="6">
        <v>330</v>
      </c>
      <c r="P36" s="6">
        <v>64</v>
      </c>
      <c r="Q36" s="7">
        <v>0</v>
      </c>
      <c r="R36" s="7">
        <v>6155</v>
      </c>
      <c r="S36" s="48">
        <v>5448</v>
      </c>
      <c r="T36" s="5">
        <v>1948</v>
      </c>
      <c r="U36" s="1">
        <v>1842</v>
      </c>
      <c r="V36" s="1">
        <v>1889</v>
      </c>
      <c r="W36" s="1">
        <v>1234</v>
      </c>
      <c r="X36" s="1">
        <v>654</v>
      </c>
      <c r="Y36" s="1">
        <v>2336</v>
      </c>
      <c r="Z36" s="1">
        <v>5708</v>
      </c>
      <c r="AA36" s="7">
        <v>449</v>
      </c>
      <c r="AB36" s="5">
        <v>824</v>
      </c>
      <c r="AC36" s="6">
        <v>1123</v>
      </c>
      <c r="AD36" s="6">
        <v>325</v>
      </c>
      <c r="AE36" s="6">
        <v>64</v>
      </c>
      <c r="AF36" s="7">
        <v>0</v>
      </c>
      <c r="AG36" s="7">
        <v>7708</v>
      </c>
      <c r="AH36" s="48" t="s">
        <v>68</v>
      </c>
      <c r="AI36" s="5">
        <v>2016</v>
      </c>
      <c r="AJ36" s="1">
        <v>1884</v>
      </c>
      <c r="AK36" s="1">
        <v>1909</v>
      </c>
      <c r="AL36" s="1">
        <v>1245</v>
      </c>
      <c r="AM36" s="1">
        <v>641</v>
      </c>
      <c r="AN36" s="1">
        <v>2375</v>
      </c>
      <c r="AO36" s="1">
        <v>6047</v>
      </c>
      <c r="AP36" s="7">
        <v>1150</v>
      </c>
      <c r="AQ36" s="5">
        <v>836</v>
      </c>
      <c r="AR36" s="6">
        <v>1272</v>
      </c>
      <c r="AS36" s="6">
        <v>339</v>
      </c>
      <c r="AT36" s="6">
        <v>75</v>
      </c>
      <c r="AU36" s="7">
        <v>0</v>
      </c>
    </row>
    <row r="37" spans="2:47" ht="15">
      <c r="B37" s="15" t="s">
        <v>4</v>
      </c>
      <c r="C37" s="18">
        <v>560</v>
      </c>
      <c r="D37" s="27">
        <v>260</v>
      </c>
      <c r="E37" s="28">
        <v>101</v>
      </c>
      <c r="F37" s="17">
        <v>74</v>
      </c>
      <c r="G37" s="17">
        <v>67</v>
      </c>
      <c r="H37" s="17">
        <v>122</v>
      </c>
      <c r="I37" s="17">
        <v>75</v>
      </c>
      <c r="J37" s="17">
        <v>83</v>
      </c>
      <c r="K37" s="17">
        <v>324</v>
      </c>
      <c r="L37" s="29">
        <v>35</v>
      </c>
      <c r="M37" s="28">
        <v>22</v>
      </c>
      <c r="N37" s="40">
        <v>37</v>
      </c>
      <c r="O37" s="40">
        <v>21</v>
      </c>
      <c r="P37" s="40">
        <v>3</v>
      </c>
      <c r="Q37" s="29">
        <v>0</v>
      </c>
      <c r="R37" s="18">
        <v>560</v>
      </c>
      <c r="S37" s="27">
        <v>260</v>
      </c>
      <c r="T37" s="28">
        <v>101</v>
      </c>
      <c r="U37" s="17">
        <v>74</v>
      </c>
      <c r="V37" s="17">
        <v>67</v>
      </c>
      <c r="W37" s="17">
        <v>122</v>
      </c>
      <c r="X37" s="17">
        <v>75</v>
      </c>
      <c r="Y37" s="17">
        <v>83</v>
      </c>
      <c r="Z37" s="17">
        <v>324</v>
      </c>
      <c r="AA37" s="29">
        <v>35</v>
      </c>
      <c r="AB37" s="28">
        <v>22</v>
      </c>
      <c r="AC37" s="40">
        <v>37</v>
      </c>
      <c r="AD37" s="40">
        <v>21</v>
      </c>
      <c r="AE37" s="40">
        <v>3</v>
      </c>
      <c r="AF37" s="29">
        <v>0</v>
      </c>
      <c r="AG37" s="18">
        <v>616</v>
      </c>
      <c r="AH37" s="27" t="s">
        <v>68</v>
      </c>
      <c r="AI37" s="28">
        <v>92</v>
      </c>
      <c r="AJ37" s="17">
        <v>64</v>
      </c>
      <c r="AK37" s="17">
        <v>58</v>
      </c>
      <c r="AL37" s="17">
        <v>92</v>
      </c>
      <c r="AM37" s="17">
        <v>59</v>
      </c>
      <c r="AN37" s="17">
        <v>78</v>
      </c>
      <c r="AO37" s="17">
        <v>311</v>
      </c>
      <c r="AP37" s="29">
        <v>139</v>
      </c>
      <c r="AQ37" s="28">
        <v>19</v>
      </c>
      <c r="AR37" s="40">
        <v>37</v>
      </c>
      <c r="AS37" s="40">
        <v>22</v>
      </c>
      <c r="AT37" s="40">
        <v>3</v>
      </c>
      <c r="AU37" s="29">
        <v>0</v>
      </c>
    </row>
    <row r="38" spans="2:47" ht="15">
      <c r="B38" s="23" t="s">
        <v>5</v>
      </c>
      <c r="C38" s="52">
        <v>2605</v>
      </c>
      <c r="D38" s="24">
        <v>2079</v>
      </c>
      <c r="E38" s="25">
        <v>849</v>
      </c>
      <c r="F38" s="1">
        <v>594</v>
      </c>
      <c r="G38" s="1">
        <v>306</v>
      </c>
      <c r="H38" s="1">
        <v>866</v>
      </c>
      <c r="I38" s="1">
        <v>337</v>
      </c>
      <c r="J38" s="1">
        <v>1085</v>
      </c>
      <c r="K38" s="1">
        <v>2502</v>
      </c>
      <c r="L38" s="26">
        <v>337</v>
      </c>
      <c r="M38" s="25">
        <v>418</v>
      </c>
      <c r="N38" s="6">
        <v>386</v>
      </c>
      <c r="O38" s="6">
        <v>260</v>
      </c>
      <c r="P38" s="6">
        <v>21</v>
      </c>
      <c r="Q38" s="26">
        <v>0</v>
      </c>
      <c r="R38" s="52">
        <v>1813</v>
      </c>
      <c r="S38" s="24">
        <v>880</v>
      </c>
      <c r="T38" s="25">
        <v>295</v>
      </c>
      <c r="U38" s="1">
        <v>335</v>
      </c>
      <c r="V38" s="1">
        <v>194</v>
      </c>
      <c r="W38" s="1">
        <v>366</v>
      </c>
      <c r="X38" s="1">
        <v>93</v>
      </c>
      <c r="Y38" s="1">
        <v>336</v>
      </c>
      <c r="Z38" s="1">
        <v>1185</v>
      </c>
      <c r="AA38" s="26">
        <v>73</v>
      </c>
      <c r="AB38" s="25">
        <v>116</v>
      </c>
      <c r="AC38" s="6">
        <v>138</v>
      </c>
      <c r="AD38" s="6">
        <v>70</v>
      </c>
      <c r="AE38" s="6">
        <v>12</v>
      </c>
      <c r="AF38" s="26">
        <v>0</v>
      </c>
      <c r="AG38" s="52">
        <v>3100</v>
      </c>
      <c r="AH38" s="24" t="s">
        <v>68</v>
      </c>
      <c r="AI38" s="25">
        <v>429</v>
      </c>
      <c r="AJ38" s="1">
        <v>552</v>
      </c>
      <c r="AK38" s="1">
        <v>432</v>
      </c>
      <c r="AL38" s="1">
        <v>467</v>
      </c>
      <c r="AM38" s="1">
        <v>114</v>
      </c>
      <c r="AN38" s="1">
        <v>548</v>
      </c>
      <c r="AO38" s="1">
        <v>2842</v>
      </c>
      <c r="AP38" s="26">
        <v>748</v>
      </c>
      <c r="AQ38" s="25">
        <v>201</v>
      </c>
      <c r="AR38" s="6">
        <v>364</v>
      </c>
      <c r="AS38" s="6">
        <v>158</v>
      </c>
      <c r="AT38" s="6">
        <v>46</v>
      </c>
      <c r="AU38" s="26">
        <v>0</v>
      </c>
    </row>
    <row r="39" spans="2:47" ht="15">
      <c r="B39" s="15" t="s">
        <v>6</v>
      </c>
      <c r="C39" s="18">
        <v>1813</v>
      </c>
      <c r="D39" s="27">
        <v>1195</v>
      </c>
      <c r="E39" s="28">
        <v>376</v>
      </c>
      <c r="F39" s="17">
        <v>461</v>
      </c>
      <c r="G39" s="17">
        <v>276</v>
      </c>
      <c r="H39" s="17">
        <v>468</v>
      </c>
      <c r="I39" s="17">
        <v>110</v>
      </c>
      <c r="J39" s="17">
        <v>449</v>
      </c>
      <c r="K39" s="17">
        <v>1631</v>
      </c>
      <c r="L39" s="29">
        <v>98</v>
      </c>
      <c r="M39" s="28">
        <v>162</v>
      </c>
      <c r="N39" s="40">
        <v>157</v>
      </c>
      <c r="O39" s="40">
        <v>116</v>
      </c>
      <c r="P39" s="40">
        <v>14</v>
      </c>
      <c r="Q39" s="29">
        <v>0</v>
      </c>
      <c r="R39" s="18">
        <v>2605</v>
      </c>
      <c r="S39" s="27">
        <v>2079</v>
      </c>
      <c r="T39" s="28">
        <v>849</v>
      </c>
      <c r="U39" s="17">
        <v>594</v>
      </c>
      <c r="V39" s="17">
        <v>306</v>
      </c>
      <c r="W39" s="17">
        <v>866</v>
      </c>
      <c r="X39" s="17">
        <v>337</v>
      </c>
      <c r="Y39" s="17">
        <v>1085</v>
      </c>
      <c r="Z39" s="17">
        <v>2502</v>
      </c>
      <c r="AA39" s="29">
        <v>337</v>
      </c>
      <c r="AB39" s="28">
        <v>418</v>
      </c>
      <c r="AC39" s="40">
        <v>386</v>
      </c>
      <c r="AD39" s="40">
        <v>260</v>
      </c>
      <c r="AE39" s="40">
        <v>21</v>
      </c>
      <c r="AF39" s="29">
        <v>0</v>
      </c>
      <c r="AG39" s="18">
        <v>3537</v>
      </c>
      <c r="AH39" s="27" t="s">
        <v>68</v>
      </c>
      <c r="AI39" s="28">
        <v>827</v>
      </c>
      <c r="AJ39" s="17">
        <v>567</v>
      </c>
      <c r="AK39" s="17">
        <v>299</v>
      </c>
      <c r="AL39" s="17">
        <v>823</v>
      </c>
      <c r="AM39" s="17">
        <v>323</v>
      </c>
      <c r="AN39" s="17">
        <v>1038</v>
      </c>
      <c r="AO39" s="17">
        <v>2433</v>
      </c>
      <c r="AP39" s="29">
        <v>771</v>
      </c>
      <c r="AQ39" s="28">
        <v>406</v>
      </c>
      <c r="AR39" s="40">
        <v>414</v>
      </c>
      <c r="AS39" s="40">
        <v>240</v>
      </c>
      <c r="AT39" s="40">
        <v>26</v>
      </c>
      <c r="AU39" s="29">
        <v>0</v>
      </c>
    </row>
    <row r="40" spans="2:47" ht="15">
      <c r="B40" s="23" t="s">
        <v>7</v>
      </c>
      <c r="C40" s="52">
        <v>2733</v>
      </c>
      <c r="D40" s="24">
        <v>2323</v>
      </c>
      <c r="E40" s="25">
        <v>835</v>
      </c>
      <c r="F40" s="1">
        <v>582</v>
      </c>
      <c r="G40" s="1">
        <v>714</v>
      </c>
      <c r="H40" s="1">
        <v>741</v>
      </c>
      <c r="I40" s="1">
        <v>432</v>
      </c>
      <c r="J40" s="1">
        <v>993</v>
      </c>
      <c r="K40" s="1">
        <v>2580</v>
      </c>
      <c r="L40" s="26">
        <v>270</v>
      </c>
      <c r="M40" s="25">
        <v>354</v>
      </c>
      <c r="N40" s="6">
        <v>480</v>
      </c>
      <c r="O40" s="6">
        <v>143</v>
      </c>
      <c r="P40" s="6">
        <v>16</v>
      </c>
      <c r="Q40" s="26">
        <v>0</v>
      </c>
      <c r="R40" s="52">
        <v>2733</v>
      </c>
      <c r="S40" s="24">
        <v>2323</v>
      </c>
      <c r="T40" s="25">
        <v>835</v>
      </c>
      <c r="U40" s="1">
        <v>582</v>
      </c>
      <c r="V40" s="1">
        <v>714</v>
      </c>
      <c r="W40" s="1">
        <v>741</v>
      </c>
      <c r="X40" s="1">
        <v>432</v>
      </c>
      <c r="Y40" s="1">
        <v>993</v>
      </c>
      <c r="Z40" s="1">
        <v>2580</v>
      </c>
      <c r="AA40" s="26">
        <v>270</v>
      </c>
      <c r="AB40" s="25">
        <v>354</v>
      </c>
      <c r="AC40" s="6">
        <v>480</v>
      </c>
      <c r="AD40" s="6">
        <v>143</v>
      </c>
      <c r="AE40" s="6">
        <v>16</v>
      </c>
      <c r="AF40" s="26">
        <v>0</v>
      </c>
      <c r="AG40" s="52">
        <v>3979</v>
      </c>
      <c r="AH40" s="24" t="s">
        <v>68</v>
      </c>
      <c r="AI40" s="25">
        <v>733</v>
      </c>
      <c r="AJ40" s="1">
        <v>549</v>
      </c>
      <c r="AK40" s="1">
        <v>631</v>
      </c>
      <c r="AL40" s="1">
        <v>640</v>
      </c>
      <c r="AM40" s="1">
        <v>372</v>
      </c>
      <c r="AN40" s="1">
        <v>886</v>
      </c>
      <c r="AO40" s="1">
        <v>3078</v>
      </c>
      <c r="AP40" s="26">
        <v>1045</v>
      </c>
      <c r="AQ40" s="25">
        <v>305</v>
      </c>
      <c r="AR40" s="6">
        <v>693</v>
      </c>
      <c r="AS40" s="6">
        <v>136</v>
      </c>
      <c r="AT40" s="6">
        <v>38</v>
      </c>
      <c r="AU40" s="26">
        <v>0</v>
      </c>
    </row>
    <row r="41" spans="2:47" ht="15">
      <c r="B41" s="15" t="s">
        <v>8</v>
      </c>
      <c r="C41" s="18">
        <v>5556</v>
      </c>
      <c r="D41" s="27">
        <v>5682</v>
      </c>
      <c r="E41" s="28">
        <v>2110</v>
      </c>
      <c r="F41" s="17">
        <v>2452</v>
      </c>
      <c r="G41" s="17">
        <v>907</v>
      </c>
      <c r="H41" s="17">
        <v>2059</v>
      </c>
      <c r="I41" s="17">
        <v>699</v>
      </c>
      <c r="J41" s="17">
        <v>2532</v>
      </c>
      <c r="K41" s="17">
        <v>6915</v>
      </c>
      <c r="L41" s="29">
        <v>514</v>
      </c>
      <c r="M41" s="28">
        <v>859</v>
      </c>
      <c r="N41" s="40">
        <v>955</v>
      </c>
      <c r="O41" s="40">
        <v>617</v>
      </c>
      <c r="P41" s="40">
        <v>94</v>
      </c>
      <c r="Q41" s="29">
        <v>1</v>
      </c>
      <c r="R41" s="18">
        <v>5556</v>
      </c>
      <c r="S41" s="27">
        <v>5657</v>
      </c>
      <c r="T41" s="28">
        <v>2097</v>
      </c>
      <c r="U41" s="17">
        <v>2438</v>
      </c>
      <c r="V41" s="17">
        <v>901</v>
      </c>
      <c r="W41" s="17">
        <v>2054</v>
      </c>
      <c r="X41" s="17">
        <v>692</v>
      </c>
      <c r="Y41" s="17">
        <v>2523</v>
      </c>
      <c r="Z41" s="17">
        <v>6888</v>
      </c>
      <c r="AA41" s="29">
        <v>510</v>
      </c>
      <c r="AB41" s="28">
        <v>856</v>
      </c>
      <c r="AC41" s="40">
        <v>953</v>
      </c>
      <c r="AD41" s="40">
        <v>613</v>
      </c>
      <c r="AE41" s="40">
        <v>94</v>
      </c>
      <c r="AF41" s="29">
        <v>1</v>
      </c>
      <c r="AG41" s="18">
        <v>10440</v>
      </c>
      <c r="AH41" s="27" t="s">
        <v>68</v>
      </c>
      <c r="AI41" s="28">
        <v>2090</v>
      </c>
      <c r="AJ41" s="17">
        <v>2371</v>
      </c>
      <c r="AK41" s="17">
        <v>879</v>
      </c>
      <c r="AL41" s="17">
        <v>1959</v>
      </c>
      <c r="AM41" s="17">
        <v>646</v>
      </c>
      <c r="AN41" s="17">
        <v>2458</v>
      </c>
      <c r="AO41" s="17">
        <v>7709</v>
      </c>
      <c r="AP41" s="29">
        <v>1687</v>
      </c>
      <c r="AQ41" s="28">
        <v>831</v>
      </c>
      <c r="AR41" s="40">
        <v>1201</v>
      </c>
      <c r="AS41" s="40">
        <v>655</v>
      </c>
      <c r="AT41" s="40">
        <v>127</v>
      </c>
      <c r="AU41" s="29">
        <v>1</v>
      </c>
    </row>
    <row r="42" spans="2:47" ht="15">
      <c r="B42" s="23" t="s">
        <v>10</v>
      </c>
      <c r="C42" s="52">
        <v>596</v>
      </c>
      <c r="D42" s="24">
        <v>334</v>
      </c>
      <c r="E42" s="25">
        <v>150</v>
      </c>
      <c r="F42" s="1">
        <v>153</v>
      </c>
      <c r="G42" s="1">
        <v>44</v>
      </c>
      <c r="H42" s="1">
        <v>99</v>
      </c>
      <c r="I42" s="1">
        <v>54</v>
      </c>
      <c r="J42" s="1">
        <v>164</v>
      </c>
      <c r="K42" s="1">
        <v>422</v>
      </c>
      <c r="L42" s="26">
        <v>36</v>
      </c>
      <c r="M42" s="25">
        <v>41</v>
      </c>
      <c r="N42" s="6">
        <v>61</v>
      </c>
      <c r="O42" s="6">
        <v>56</v>
      </c>
      <c r="P42" s="6">
        <v>5</v>
      </c>
      <c r="Q42" s="26">
        <v>1</v>
      </c>
      <c r="R42" s="52">
        <v>596</v>
      </c>
      <c r="S42" s="24">
        <v>334</v>
      </c>
      <c r="T42" s="25">
        <v>150</v>
      </c>
      <c r="U42" s="1">
        <v>153</v>
      </c>
      <c r="V42" s="1">
        <v>44</v>
      </c>
      <c r="W42" s="1">
        <v>99</v>
      </c>
      <c r="X42" s="1">
        <v>54</v>
      </c>
      <c r="Y42" s="1">
        <v>164</v>
      </c>
      <c r="Z42" s="1">
        <v>422</v>
      </c>
      <c r="AA42" s="26">
        <v>36</v>
      </c>
      <c r="AB42" s="25">
        <v>41</v>
      </c>
      <c r="AC42" s="6">
        <v>61</v>
      </c>
      <c r="AD42" s="6">
        <v>56</v>
      </c>
      <c r="AE42" s="6">
        <v>5</v>
      </c>
      <c r="AF42" s="26">
        <v>1</v>
      </c>
      <c r="AG42" s="52">
        <v>675</v>
      </c>
      <c r="AH42" s="24" t="s">
        <v>68</v>
      </c>
      <c r="AI42" s="25">
        <v>148</v>
      </c>
      <c r="AJ42" s="1">
        <v>150</v>
      </c>
      <c r="AK42" s="1">
        <v>44</v>
      </c>
      <c r="AL42" s="1">
        <v>99</v>
      </c>
      <c r="AM42" s="1">
        <v>54</v>
      </c>
      <c r="AN42" s="1">
        <v>164</v>
      </c>
      <c r="AO42" s="1">
        <v>391</v>
      </c>
      <c r="AP42" s="26">
        <v>80</v>
      </c>
      <c r="AQ42" s="25">
        <v>41</v>
      </c>
      <c r="AR42" s="6">
        <v>61</v>
      </c>
      <c r="AS42" s="6">
        <v>56</v>
      </c>
      <c r="AT42" s="6">
        <v>5</v>
      </c>
      <c r="AU42" s="26">
        <v>1</v>
      </c>
    </row>
    <row r="43" spans="2:47" ht="15">
      <c r="B43" s="15" t="s">
        <v>53</v>
      </c>
      <c r="C43" s="18">
        <v>0</v>
      </c>
      <c r="D43" s="27">
        <v>0</v>
      </c>
      <c r="E43" s="28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v>0</v>
      </c>
      <c r="M43" s="28">
        <v>0</v>
      </c>
      <c r="N43" s="40">
        <v>0</v>
      </c>
      <c r="O43" s="40">
        <v>0</v>
      </c>
      <c r="P43" s="40">
        <v>0</v>
      </c>
      <c r="Q43" s="29">
        <v>0</v>
      </c>
      <c r="R43" s="18">
        <v>0</v>
      </c>
      <c r="S43" s="27">
        <v>0</v>
      </c>
      <c r="T43" s="28"/>
      <c r="U43" s="17"/>
      <c r="V43" s="17"/>
      <c r="W43" s="17"/>
      <c r="X43" s="17"/>
      <c r="Y43" s="17"/>
      <c r="Z43" s="17"/>
      <c r="AA43" s="29"/>
      <c r="AB43" s="28"/>
      <c r="AC43" s="40"/>
      <c r="AD43" s="40"/>
      <c r="AE43" s="40"/>
      <c r="AF43" s="29"/>
      <c r="AG43" s="18">
        <v>0</v>
      </c>
      <c r="AH43" s="27">
        <v>0</v>
      </c>
      <c r="AI43" s="28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29">
        <v>0</v>
      </c>
      <c r="AQ43" s="28">
        <v>0</v>
      </c>
      <c r="AR43" s="40">
        <v>0</v>
      </c>
      <c r="AS43" s="40">
        <v>0</v>
      </c>
      <c r="AT43" s="40">
        <v>0</v>
      </c>
      <c r="AU43" s="29">
        <v>0</v>
      </c>
    </row>
    <row r="44" spans="2:47" ht="15">
      <c r="B44" s="23" t="s">
        <v>12</v>
      </c>
      <c r="C44" s="52">
        <v>4950</v>
      </c>
      <c r="D44" s="24">
        <v>2612</v>
      </c>
      <c r="E44" s="25">
        <v>762</v>
      </c>
      <c r="F44" s="1">
        <v>977</v>
      </c>
      <c r="G44" s="1">
        <v>520</v>
      </c>
      <c r="H44" s="1">
        <v>1174</v>
      </c>
      <c r="I44" s="1">
        <v>315</v>
      </c>
      <c r="J44" s="1">
        <v>877</v>
      </c>
      <c r="K44" s="1">
        <v>2984</v>
      </c>
      <c r="L44" s="26">
        <v>263</v>
      </c>
      <c r="M44" s="25">
        <v>317</v>
      </c>
      <c r="N44" s="6">
        <v>337</v>
      </c>
      <c r="O44" s="6">
        <v>198</v>
      </c>
      <c r="P44" s="6">
        <v>25</v>
      </c>
      <c r="Q44" s="26">
        <v>0</v>
      </c>
      <c r="R44" s="52">
        <v>4950</v>
      </c>
      <c r="S44" s="24">
        <v>2576</v>
      </c>
      <c r="T44" s="25">
        <v>749</v>
      </c>
      <c r="U44" s="1">
        <v>962</v>
      </c>
      <c r="V44" s="1">
        <v>514</v>
      </c>
      <c r="W44" s="1">
        <v>1160</v>
      </c>
      <c r="X44" s="1">
        <v>313</v>
      </c>
      <c r="Y44" s="1">
        <v>869</v>
      </c>
      <c r="Z44" s="1">
        <v>2956</v>
      </c>
      <c r="AA44" s="26">
        <v>262</v>
      </c>
      <c r="AB44" s="25">
        <v>312</v>
      </c>
      <c r="AC44" s="6">
        <v>336</v>
      </c>
      <c r="AD44" s="6">
        <v>197</v>
      </c>
      <c r="AE44" s="6">
        <v>24</v>
      </c>
      <c r="AF44" s="26">
        <v>0</v>
      </c>
      <c r="AG44" s="52">
        <v>8064</v>
      </c>
      <c r="AH44" s="24" t="s">
        <v>68</v>
      </c>
      <c r="AI44" s="25">
        <v>722</v>
      </c>
      <c r="AJ44" s="1">
        <v>911</v>
      </c>
      <c r="AK44" s="1">
        <v>478</v>
      </c>
      <c r="AL44" s="1">
        <v>1026</v>
      </c>
      <c r="AM44" s="1">
        <v>273</v>
      </c>
      <c r="AN44" s="1">
        <v>790</v>
      </c>
      <c r="AO44" s="1">
        <v>4755</v>
      </c>
      <c r="AP44" s="26">
        <v>1733</v>
      </c>
      <c r="AQ44" s="25">
        <v>293</v>
      </c>
      <c r="AR44" s="6">
        <v>693</v>
      </c>
      <c r="AS44" s="6">
        <v>182</v>
      </c>
      <c r="AT44" s="6">
        <v>64</v>
      </c>
      <c r="AU44" s="26">
        <v>0</v>
      </c>
    </row>
    <row r="45" spans="2:47" ht="15">
      <c r="B45" s="15" t="s">
        <v>18</v>
      </c>
      <c r="C45" s="18">
        <v>25670</v>
      </c>
      <c r="D45" s="27">
        <v>20662</v>
      </c>
      <c r="E45" s="28">
        <v>6516</v>
      </c>
      <c r="F45" s="17">
        <v>7975</v>
      </c>
      <c r="G45" s="17">
        <v>6324</v>
      </c>
      <c r="H45" s="17">
        <v>5532</v>
      </c>
      <c r="I45" s="17">
        <v>2328</v>
      </c>
      <c r="J45" s="17">
        <v>8470</v>
      </c>
      <c r="K45" s="17">
        <v>23464</v>
      </c>
      <c r="L45" s="29">
        <v>2106</v>
      </c>
      <c r="M45" s="28">
        <v>2972</v>
      </c>
      <c r="N45" s="40">
        <v>3606</v>
      </c>
      <c r="O45" s="40">
        <v>1643</v>
      </c>
      <c r="P45" s="40">
        <v>239</v>
      </c>
      <c r="Q45" s="29">
        <v>10</v>
      </c>
      <c r="R45" s="18">
        <v>25670</v>
      </c>
      <c r="S45" s="27">
        <v>20132</v>
      </c>
      <c r="T45" s="28">
        <v>6378</v>
      </c>
      <c r="U45" s="17">
        <v>7726</v>
      </c>
      <c r="V45" s="17">
        <v>6160</v>
      </c>
      <c r="W45" s="17">
        <v>5373</v>
      </c>
      <c r="X45" s="17">
        <v>2315</v>
      </c>
      <c r="Y45" s="17">
        <v>8274</v>
      </c>
      <c r="Z45" s="17">
        <v>22778</v>
      </c>
      <c r="AA45" s="29">
        <v>2075</v>
      </c>
      <c r="AB45" s="28">
        <v>2904</v>
      </c>
      <c r="AC45" s="40">
        <v>3538</v>
      </c>
      <c r="AD45" s="40">
        <v>1590</v>
      </c>
      <c r="AE45" s="40">
        <v>232</v>
      </c>
      <c r="AF45" s="29">
        <v>10</v>
      </c>
      <c r="AG45" s="18">
        <v>33382</v>
      </c>
      <c r="AH45" s="27" t="s">
        <v>68</v>
      </c>
      <c r="AI45" s="28">
        <v>6215</v>
      </c>
      <c r="AJ45" s="17">
        <v>7595</v>
      </c>
      <c r="AK45" s="17">
        <v>6002</v>
      </c>
      <c r="AL45" s="17">
        <v>5228</v>
      </c>
      <c r="AM45" s="17">
        <v>2149</v>
      </c>
      <c r="AN45" s="17">
        <v>7992</v>
      </c>
      <c r="AO45" s="17">
        <v>25126</v>
      </c>
      <c r="AP45" s="29">
        <v>6016</v>
      </c>
      <c r="AQ45" s="28">
        <v>2800</v>
      </c>
      <c r="AR45" s="40">
        <v>4453</v>
      </c>
      <c r="AS45" s="40">
        <v>1581</v>
      </c>
      <c r="AT45" s="40">
        <v>347</v>
      </c>
      <c r="AU45" s="29">
        <v>10</v>
      </c>
    </row>
    <row r="46" spans="2:47" ht="15">
      <c r="B46" s="23" t="s">
        <v>21</v>
      </c>
      <c r="C46" s="52">
        <v>2090</v>
      </c>
      <c r="D46" s="24">
        <v>2041</v>
      </c>
      <c r="E46" s="25">
        <v>656</v>
      </c>
      <c r="F46" s="1">
        <v>818</v>
      </c>
      <c r="G46" s="1">
        <v>710</v>
      </c>
      <c r="H46" s="1">
        <v>730</v>
      </c>
      <c r="I46" s="1">
        <v>403</v>
      </c>
      <c r="J46" s="1">
        <v>785</v>
      </c>
      <c r="K46" s="1">
        <v>2478</v>
      </c>
      <c r="L46" s="26">
        <v>239</v>
      </c>
      <c r="M46" s="25">
        <v>280</v>
      </c>
      <c r="N46" s="6">
        <v>338</v>
      </c>
      <c r="O46" s="6">
        <v>148</v>
      </c>
      <c r="P46" s="6">
        <v>18</v>
      </c>
      <c r="Q46" s="26">
        <v>1</v>
      </c>
      <c r="R46" s="52">
        <v>2090</v>
      </c>
      <c r="S46" s="24">
        <v>2041</v>
      </c>
      <c r="T46" s="25">
        <v>656</v>
      </c>
      <c r="U46" s="1">
        <v>818</v>
      </c>
      <c r="V46" s="1">
        <v>710</v>
      </c>
      <c r="W46" s="1">
        <v>730</v>
      </c>
      <c r="X46" s="1">
        <v>403</v>
      </c>
      <c r="Y46" s="1">
        <v>785</v>
      </c>
      <c r="Z46" s="1">
        <v>2478</v>
      </c>
      <c r="AA46" s="26">
        <v>239</v>
      </c>
      <c r="AB46" s="25">
        <v>280</v>
      </c>
      <c r="AC46" s="6">
        <v>338</v>
      </c>
      <c r="AD46" s="6">
        <v>148</v>
      </c>
      <c r="AE46" s="6">
        <v>18</v>
      </c>
      <c r="AF46" s="26">
        <v>1</v>
      </c>
      <c r="AG46" s="52">
        <v>5063</v>
      </c>
      <c r="AH46" s="24" t="s">
        <v>68</v>
      </c>
      <c r="AI46" s="25">
        <v>659</v>
      </c>
      <c r="AJ46" s="1">
        <v>821</v>
      </c>
      <c r="AK46" s="1">
        <v>690</v>
      </c>
      <c r="AL46" s="1">
        <v>721</v>
      </c>
      <c r="AM46" s="1">
        <v>382</v>
      </c>
      <c r="AN46" s="1">
        <v>761</v>
      </c>
      <c r="AO46" s="1">
        <v>2720</v>
      </c>
      <c r="AP46" s="26">
        <v>688</v>
      </c>
      <c r="AQ46" s="25">
        <v>270</v>
      </c>
      <c r="AR46" s="6">
        <v>403</v>
      </c>
      <c r="AS46" s="6">
        <v>142</v>
      </c>
      <c r="AT46" s="6">
        <v>26</v>
      </c>
      <c r="AU46" s="26">
        <v>1</v>
      </c>
    </row>
    <row r="47" spans="2:47" ht="15">
      <c r="B47" s="15" t="s">
        <v>23</v>
      </c>
      <c r="C47" s="18">
        <v>930</v>
      </c>
      <c r="D47" s="27">
        <v>407</v>
      </c>
      <c r="E47" s="28">
        <v>132</v>
      </c>
      <c r="F47" s="17">
        <v>180</v>
      </c>
      <c r="G47" s="17">
        <v>106</v>
      </c>
      <c r="H47" s="17">
        <v>143</v>
      </c>
      <c r="I47" s="17">
        <v>69</v>
      </c>
      <c r="J47" s="17">
        <v>159</v>
      </c>
      <c r="K47" s="17">
        <v>561</v>
      </c>
      <c r="L47" s="29">
        <v>34</v>
      </c>
      <c r="M47" s="28">
        <v>41</v>
      </c>
      <c r="N47" s="40">
        <v>80</v>
      </c>
      <c r="O47" s="40">
        <v>28</v>
      </c>
      <c r="P47" s="40">
        <v>10</v>
      </c>
      <c r="Q47" s="29">
        <v>0</v>
      </c>
      <c r="R47" s="18">
        <v>930</v>
      </c>
      <c r="S47" s="27">
        <v>407</v>
      </c>
      <c r="T47" s="28">
        <v>132</v>
      </c>
      <c r="U47" s="17">
        <v>180</v>
      </c>
      <c r="V47" s="17">
        <v>106</v>
      </c>
      <c r="W47" s="17">
        <v>143</v>
      </c>
      <c r="X47" s="17">
        <v>69</v>
      </c>
      <c r="Y47" s="17">
        <v>159</v>
      </c>
      <c r="Z47" s="17">
        <v>561</v>
      </c>
      <c r="AA47" s="29">
        <v>34</v>
      </c>
      <c r="AB47" s="28">
        <v>41</v>
      </c>
      <c r="AC47" s="40">
        <v>80</v>
      </c>
      <c r="AD47" s="40">
        <v>28</v>
      </c>
      <c r="AE47" s="40">
        <v>10</v>
      </c>
      <c r="AF47" s="29">
        <v>0</v>
      </c>
      <c r="AG47" s="18">
        <v>1094</v>
      </c>
      <c r="AH47" s="27" t="s">
        <v>68</v>
      </c>
      <c r="AI47" s="28">
        <v>128</v>
      </c>
      <c r="AJ47" s="17">
        <v>178</v>
      </c>
      <c r="AK47" s="17">
        <v>104</v>
      </c>
      <c r="AL47" s="17">
        <v>139</v>
      </c>
      <c r="AM47" s="17">
        <v>68</v>
      </c>
      <c r="AN47" s="17">
        <v>153</v>
      </c>
      <c r="AO47" s="17">
        <v>595</v>
      </c>
      <c r="AP47" s="29">
        <v>107</v>
      </c>
      <c r="AQ47" s="28">
        <v>38</v>
      </c>
      <c r="AR47" s="40">
        <v>88</v>
      </c>
      <c r="AS47" s="40">
        <v>29</v>
      </c>
      <c r="AT47" s="40">
        <v>10</v>
      </c>
      <c r="AU47" s="29">
        <v>0</v>
      </c>
    </row>
    <row r="48" spans="2:47" ht="15">
      <c r="B48" s="23" t="s">
        <v>27</v>
      </c>
      <c r="C48" s="52">
        <v>14062</v>
      </c>
      <c r="D48" s="24">
        <v>11056</v>
      </c>
      <c r="E48" s="25">
        <v>4268</v>
      </c>
      <c r="F48" s="1">
        <v>4391</v>
      </c>
      <c r="G48" s="1">
        <v>2030</v>
      </c>
      <c r="H48" s="1">
        <v>4309</v>
      </c>
      <c r="I48" s="1">
        <v>1488</v>
      </c>
      <c r="J48" s="1">
        <v>4337</v>
      </c>
      <c r="K48" s="1">
        <v>13152</v>
      </c>
      <c r="L48" s="26">
        <v>1078</v>
      </c>
      <c r="M48" s="25">
        <v>1575</v>
      </c>
      <c r="N48" s="6">
        <v>1804</v>
      </c>
      <c r="O48" s="6">
        <v>779</v>
      </c>
      <c r="P48" s="6">
        <v>178</v>
      </c>
      <c r="Q48" s="26">
        <v>1</v>
      </c>
      <c r="R48" s="52">
        <v>14062</v>
      </c>
      <c r="S48" s="24">
        <v>10809</v>
      </c>
      <c r="T48" s="25">
        <v>4174</v>
      </c>
      <c r="U48" s="1">
        <v>4290</v>
      </c>
      <c r="V48" s="1">
        <v>1992</v>
      </c>
      <c r="W48" s="1">
        <v>4205</v>
      </c>
      <c r="X48" s="1">
        <v>1432</v>
      </c>
      <c r="Y48" s="1">
        <v>4222</v>
      </c>
      <c r="Z48" s="1">
        <v>12825</v>
      </c>
      <c r="AA48" s="26">
        <v>1074</v>
      </c>
      <c r="AB48" s="25">
        <v>1521</v>
      </c>
      <c r="AC48" s="6">
        <v>1768</v>
      </c>
      <c r="AD48" s="6">
        <v>761</v>
      </c>
      <c r="AE48" s="6">
        <v>171</v>
      </c>
      <c r="AF48" s="26">
        <v>1</v>
      </c>
      <c r="AG48" s="52">
        <v>21997</v>
      </c>
      <c r="AH48" s="24" t="s">
        <v>68</v>
      </c>
      <c r="AI48" s="25">
        <v>3880</v>
      </c>
      <c r="AJ48" s="1">
        <v>3932</v>
      </c>
      <c r="AK48" s="1">
        <v>1769</v>
      </c>
      <c r="AL48" s="1">
        <v>3740</v>
      </c>
      <c r="AM48" s="1">
        <v>1253</v>
      </c>
      <c r="AN48" s="1">
        <v>3867</v>
      </c>
      <c r="AO48" s="1">
        <v>15668</v>
      </c>
      <c r="AP48" s="26">
        <v>5102</v>
      </c>
      <c r="AQ48" s="25">
        <v>1425</v>
      </c>
      <c r="AR48" s="6">
        <v>2634</v>
      </c>
      <c r="AS48" s="6">
        <v>793</v>
      </c>
      <c r="AT48" s="6">
        <v>263</v>
      </c>
      <c r="AU48" s="26">
        <v>1</v>
      </c>
    </row>
    <row r="49" spans="2:47" ht="15">
      <c r="B49" s="15" t="s">
        <v>28</v>
      </c>
      <c r="C49" s="18">
        <v>8888</v>
      </c>
      <c r="D49" s="27">
        <v>4355</v>
      </c>
      <c r="E49" s="28">
        <v>1429</v>
      </c>
      <c r="F49" s="17">
        <v>1199</v>
      </c>
      <c r="G49" s="17">
        <v>1122</v>
      </c>
      <c r="H49" s="17">
        <v>1754</v>
      </c>
      <c r="I49" s="17">
        <v>671</v>
      </c>
      <c r="J49" s="17">
        <v>1873</v>
      </c>
      <c r="K49" s="17">
        <v>5198</v>
      </c>
      <c r="L49" s="29">
        <v>567</v>
      </c>
      <c r="M49" s="28">
        <v>641</v>
      </c>
      <c r="N49" s="40">
        <v>799</v>
      </c>
      <c r="O49" s="40">
        <v>372</v>
      </c>
      <c r="P49" s="40">
        <v>60</v>
      </c>
      <c r="Q49" s="29">
        <v>1</v>
      </c>
      <c r="R49" s="18">
        <v>8888</v>
      </c>
      <c r="S49" s="27">
        <v>4184</v>
      </c>
      <c r="T49" s="28">
        <v>1390</v>
      </c>
      <c r="U49" s="17">
        <v>1155</v>
      </c>
      <c r="V49" s="17">
        <v>1075</v>
      </c>
      <c r="W49" s="17">
        <v>1700</v>
      </c>
      <c r="X49" s="17">
        <v>654</v>
      </c>
      <c r="Y49" s="17">
        <v>1780</v>
      </c>
      <c r="Z49" s="17">
        <v>5013</v>
      </c>
      <c r="AA49" s="29">
        <v>552</v>
      </c>
      <c r="AB49" s="28">
        <v>597</v>
      </c>
      <c r="AC49" s="40">
        <v>770</v>
      </c>
      <c r="AD49" s="40">
        <v>352</v>
      </c>
      <c r="AE49" s="40">
        <v>60</v>
      </c>
      <c r="AF49" s="29">
        <v>1</v>
      </c>
      <c r="AG49" s="18">
        <v>10186</v>
      </c>
      <c r="AH49" s="27" t="s">
        <v>68</v>
      </c>
      <c r="AI49" s="28">
        <v>1304</v>
      </c>
      <c r="AJ49" s="17">
        <v>1043</v>
      </c>
      <c r="AK49" s="17">
        <v>973</v>
      </c>
      <c r="AL49" s="17">
        <v>1456</v>
      </c>
      <c r="AM49" s="17">
        <v>565</v>
      </c>
      <c r="AN49" s="17">
        <v>1658</v>
      </c>
      <c r="AO49" s="17">
        <v>6878</v>
      </c>
      <c r="AP49" s="29">
        <v>2665</v>
      </c>
      <c r="AQ49" s="28">
        <v>563</v>
      </c>
      <c r="AR49" s="40">
        <v>1339</v>
      </c>
      <c r="AS49" s="40">
        <v>341</v>
      </c>
      <c r="AT49" s="40">
        <v>124</v>
      </c>
      <c r="AU49" s="29">
        <v>1</v>
      </c>
    </row>
    <row r="50" spans="2:47" ht="15">
      <c r="B50" s="23" t="s">
        <v>33</v>
      </c>
      <c r="C50" s="52">
        <v>4771</v>
      </c>
      <c r="D50" s="24">
        <v>2401</v>
      </c>
      <c r="E50" s="25">
        <v>660</v>
      </c>
      <c r="F50" s="1">
        <v>838</v>
      </c>
      <c r="G50" s="1">
        <v>466</v>
      </c>
      <c r="H50" s="1">
        <v>696</v>
      </c>
      <c r="I50" s="1">
        <v>289</v>
      </c>
      <c r="J50" s="1">
        <v>1225</v>
      </c>
      <c r="K50" s="1">
        <v>3075</v>
      </c>
      <c r="L50" s="26">
        <v>327</v>
      </c>
      <c r="M50" s="25">
        <v>396</v>
      </c>
      <c r="N50" s="6">
        <v>314</v>
      </c>
      <c r="O50" s="6">
        <v>501</v>
      </c>
      <c r="P50" s="6">
        <v>13</v>
      </c>
      <c r="Q50" s="26">
        <v>1</v>
      </c>
      <c r="R50" s="52">
        <v>4771</v>
      </c>
      <c r="S50" s="24">
        <v>2389</v>
      </c>
      <c r="T50" s="25">
        <v>658</v>
      </c>
      <c r="U50" s="1">
        <v>833</v>
      </c>
      <c r="V50" s="1">
        <v>462</v>
      </c>
      <c r="W50" s="1">
        <v>687</v>
      </c>
      <c r="X50" s="1">
        <v>285</v>
      </c>
      <c r="Y50" s="1">
        <v>1224</v>
      </c>
      <c r="Z50" s="1">
        <v>3063</v>
      </c>
      <c r="AA50" s="26">
        <v>327</v>
      </c>
      <c r="AB50" s="25">
        <v>396</v>
      </c>
      <c r="AC50" s="6">
        <v>314</v>
      </c>
      <c r="AD50" s="6">
        <v>501</v>
      </c>
      <c r="AE50" s="6">
        <v>12</v>
      </c>
      <c r="AF50" s="26">
        <v>1</v>
      </c>
      <c r="AG50" s="52">
        <v>5888</v>
      </c>
      <c r="AH50" s="24" t="s">
        <v>68</v>
      </c>
      <c r="AI50" s="25">
        <v>601</v>
      </c>
      <c r="AJ50" s="1">
        <v>768</v>
      </c>
      <c r="AK50" s="1">
        <v>434</v>
      </c>
      <c r="AL50" s="1">
        <v>606</v>
      </c>
      <c r="AM50" s="1">
        <v>256</v>
      </c>
      <c r="AN50" s="1">
        <v>1104</v>
      </c>
      <c r="AO50" s="1">
        <v>4740</v>
      </c>
      <c r="AP50" s="26">
        <v>1721</v>
      </c>
      <c r="AQ50" s="25">
        <v>356</v>
      </c>
      <c r="AR50" s="6">
        <v>679</v>
      </c>
      <c r="AS50" s="6">
        <v>474</v>
      </c>
      <c r="AT50" s="6">
        <v>47</v>
      </c>
      <c r="AU50" s="26">
        <v>1</v>
      </c>
    </row>
    <row r="51" spans="2:47" ht="15">
      <c r="B51" s="15" t="s">
        <v>37</v>
      </c>
      <c r="C51" s="18">
        <v>4347</v>
      </c>
      <c r="D51" s="27">
        <v>3125</v>
      </c>
      <c r="E51" s="28">
        <v>1267</v>
      </c>
      <c r="F51" s="17">
        <v>819</v>
      </c>
      <c r="G51" s="17">
        <v>584</v>
      </c>
      <c r="H51" s="17">
        <v>1510</v>
      </c>
      <c r="I51" s="17">
        <v>430</v>
      </c>
      <c r="J51" s="17">
        <v>1322</v>
      </c>
      <c r="K51" s="17">
        <v>3880</v>
      </c>
      <c r="L51" s="29">
        <v>364</v>
      </c>
      <c r="M51" s="28">
        <v>542</v>
      </c>
      <c r="N51" s="40">
        <v>478</v>
      </c>
      <c r="O51" s="40">
        <v>268</v>
      </c>
      <c r="P51" s="40">
        <v>33</v>
      </c>
      <c r="Q51" s="29">
        <v>1</v>
      </c>
      <c r="R51" s="18">
        <v>4347</v>
      </c>
      <c r="S51" s="27">
        <v>3125</v>
      </c>
      <c r="T51" s="28">
        <v>1267</v>
      </c>
      <c r="U51" s="17">
        <v>819</v>
      </c>
      <c r="V51" s="17">
        <v>584</v>
      </c>
      <c r="W51" s="17">
        <v>1510</v>
      </c>
      <c r="X51" s="17">
        <v>430</v>
      </c>
      <c r="Y51" s="17">
        <v>1322</v>
      </c>
      <c r="Z51" s="17">
        <v>3880</v>
      </c>
      <c r="AA51" s="29">
        <v>364</v>
      </c>
      <c r="AB51" s="28">
        <v>542</v>
      </c>
      <c r="AC51" s="40">
        <v>478</v>
      </c>
      <c r="AD51" s="40">
        <v>268</v>
      </c>
      <c r="AE51" s="40">
        <v>33</v>
      </c>
      <c r="AF51" s="29">
        <v>1</v>
      </c>
      <c r="AG51" s="18">
        <v>6670</v>
      </c>
      <c r="AH51" s="27" t="s">
        <v>68</v>
      </c>
      <c r="AI51" s="28">
        <v>1248</v>
      </c>
      <c r="AJ51" s="17">
        <v>794</v>
      </c>
      <c r="AK51" s="17">
        <v>565</v>
      </c>
      <c r="AL51" s="17">
        <v>1472</v>
      </c>
      <c r="AM51" s="17">
        <v>418</v>
      </c>
      <c r="AN51" s="17">
        <v>1289</v>
      </c>
      <c r="AO51" s="17">
        <v>3639</v>
      </c>
      <c r="AP51" s="29">
        <v>731</v>
      </c>
      <c r="AQ51" s="28">
        <v>523</v>
      </c>
      <c r="AR51" s="40">
        <v>482</v>
      </c>
      <c r="AS51" s="40">
        <v>266</v>
      </c>
      <c r="AT51" s="40">
        <v>32</v>
      </c>
      <c r="AU51" s="29">
        <v>1</v>
      </c>
    </row>
    <row r="52" spans="2:47" ht="15">
      <c r="B52" s="30" t="s">
        <v>54</v>
      </c>
      <c r="C52" s="53">
        <f>SUM(C36:C51)</f>
        <v>85726</v>
      </c>
      <c r="D52" s="31">
        <v>64050</v>
      </c>
      <c r="E52" s="32">
        <v>22103</v>
      </c>
      <c r="F52" s="3">
        <v>23382</v>
      </c>
      <c r="G52" s="3">
        <v>16094</v>
      </c>
      <c r="H52" s="3">
        <v>21458</v>
      </c>
      <c r="I52" s="3">
        <v>8373</v>
      </c>
      <c r="J52" s="3">
        <v>26726</v>
      </c>
      <c r="K52" s="3">
        <v>74980</v>
      </c>
      <c r="L52" s="33">
        <v>6718</v>
      </c>
      <c r="M52" s="32">
        <v>9460</v>
      </c>
      <c r="N52" s="4">
        <v>10970</v>
      </c>
      <c r="O52" s="4">
        <v>5480</v>
      </c>
      <c r="P52" s="4">
        <v>793</v>
      </c>
      <c r="Q52" s="33">
        <v>17</v>
      </c>
      <c r="R52" s="53">
        <v>85726</v>
      </c>
      <c r="S52" s="31">
        <v>62644</v>
      </c>
      <c r="T52" s="32">
        <v>21679</v>
      </c>
      <c r="U52" s="3">
        <v>22801</v>
      </c>
      <c r="V52" s="3">
        <v>15718</v>
      </c>
      <c r="W52" s="3">
        <v>20990</v>
      </c>
      <c r="X52" s="3">
        <v>8238</v>
      </c>
      <c r="Y52" s="3">
        <v>26155</v>
      </c>
      <c r="Z52" s="3">
        <v>73163</v>
      </c>
      <c r="AA52" s="33">
        <v>6637</v>
      </c>
      <c r="AB52" s="32">
        <v>9224</v>
      </c>
      <c r="AC52" s="4">
        <v>10800</v>
      </c>
      <c r="AD52" s="4">
        <v>5333</v>
      </c>
      <c r="AE52" s="4">
        <v>775</v>
      </c>
      <c r="AF52" s="33">
        <v>17</v>
      </c>
      <c r="AG52" s="53">
        <v>122399</v>
      </c>
      <c r="AH52" s="31" t="s">
        <v>68</v>
      </c>
      <c r="AI52" s="32">
        <v>21092</v>
      </c>
      <c r="AJ52" s="3">
        <v>22179</v>
      </c>
      <c r="AK52" s="3">
        <v>15267</v>
      </c>
      <c r="AL52" s="3">
        <v>19713</v>
      </c>
      <c r="AM52" s="3">
        <v>7573</v>
      </c>
      <c r="AN52" s="3">
        <v>25161</v>
      </c>
      <c r="AO52" s="3">
        <v>86932</v>
      </c>
      <c r="AP52" s="33">
        <v>24383</v>
      </c>
      <c r="AQ52" s="32">
        <v>8907</v>
      </c>
      <c r="AR52" s="4">
        <v>14813</v>
      </c>
      <c r="AS52" s="4">
        <v>5414</v>
      </c>
      <c r="AT52" s="4">
        <v>1233</v>
      </c>
      <c r="AU52" s="33">
        <v>17</v>
      </c>
    </row>
    <row r="53" spans="2:47" ht="15">
      <c r="B53" s="19" t="s">
        <v>55</v>
      </c>
      <c r="C53" s="54">
        <f>C54-C52-C35</f>
        <v>25425</v>
      </c>
      <c r="D53" s="49">
        <v>21525</v>
      </c>
      <c r="E53" s="20">
        <v>6648</v>
      </c>
      <c r="F53" s="21">
        <v>8932</v>
      </c>
      <c r="G53" s="21">
        <v>5207</v>
      </c>
      <c r="H53" s="21">
        <v>7346</v>
      </c>
      <c r="I53" s="21">
        <v>4227</v>
      </c>
      <c r="J53" s="21">
        <v>8667</v>
      </c>
      <c r="K53" s="21">
        <v>26039</v>
      </c>
      <c r="L53" s="22">
        <v>2184</v>
      </c>
      <c r="M53" s="20">
        <v>3334</v>
      </c>
      <c r="N53" s="41">
        <v>3271</v>
      </c>
      <c r="O53" s="41">
        <v>1774</v>
      </c>
      <c r="P53" s="41">
        <v>3222</v>
      </c>
      <c r="Q53" s="22">
        <v>2</v>
      </c>
      <c r="R53" s="54" t="s">
        <v>68</v>
      </c>
      <c r="S53" s="49" t="s">
        <v>68</v>
      </c>
      <c r="T53" s="20" t="s">
        <v>68</v>
      </c>
      <c r="U53" s="21" t="s">
        <v>68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2" t="s">
        <v>68</v>
      </c>
      <c r="AB53" s="20" t="s">
        <v>68</v>
      </c>
      <c r="AC53" s="41" t="s">
        <v>68</v>
      </c>
      <c r="AD53" s="41" t="s">
        <v>68</v>
      </c>
      <c r="AE53" s="41" t="s">
        <v>68</v>
      </c>
      <c r="AF53" s="22" t="s">
        <v>68</v>
      </c>
      <c r="AG53" s="54"/>
      <c r="AH53" s="49" t="s">
        <v>68</v>
      </c>
      <c r="AI53" s="20"/>
      <c r="AJ53" s="21"/>
      <c r="AK53" s="21"/>
      <c r="AL53" s="21"/>
      <c r="AM53" s="21"/>
      <c r="AN53" s="21"/>
      <c r="AO53" s="21"/>
      <c r="AP53" s="22"/>
      <c r="AQ53" s="20"/>
      <c r="AR53" s="41"/>
      <c r="AS53" s="41"/>
      <c r="AT53" s="41"/>
      <c r="AU53" s="22"/>
    </row>
    <row r="54" spans="2:47" ht="15">
      <c r="B54" s="34" t="s">
        <v>56</v>
      </c>
      <c r="C54" s="55">
        <v>428704</v>
      </c>
      <c r="D54" s="42">
        <v>296042</v>
      </c>
      <c r="E54" s="32">
        <v>99485</v>
      </c>
      <c r="F54" s="3">
        <v>110042</v>
      </c>
      <c r="G54" s="3">
        <v>63521</v>
      </c>
      <c r="H54" s="3">
        <v>100947</v>
      </c>
      <c r="I54" s="3">
        <v>42529</v>
      </c>
      <c r="J54" s="3">
        <v>130717</v>
      </c>
      <c r="K54" s="3">
        <v>329746</v>
      </c>
      <c r="L54" s="33">
        <v>29542</v>
      </c>
      <c r="M54" s="32">
        <v>48560</v>
      </c>
      <c r="N54" s="4">
        <v>48546</v>
      </c>
      <c r="O54" s="4">
        <v>29325</v>
      </c>
      <c r="P54" s="4">
        <v>4015</v>
      </c>
      <c r="Q54" s="33">
        <v>258</v>
      </c>
      <c r="R54" s="55" t="s">
        <v>68</v>
      </c>
      <c r="S54" s="42" t="s">
        <v>68</v>
      </c>
      <c r="T54" s="32" t="s">
        <v>68</v>
      </c>
      <c r="U54" s="3" t="s">
        <v>68</v>
      </c>
      <c r="V54" s="3" t="s">
        <v>68</v>
      </c>
      <c r="W54" s="3" t="s">
        <v>68</v>
      </c>
      <c r="X54" s="3" t="s">
        <v>68</v>
      </c>
      <c r="Y54" s="3" t="s">
        <v>68</v>
      </c>
      <c r="Z54" s="3" t="s">
        <v>68</v>
      </c>
      <c r="AA54" s="33" t="s">
        <v>68</v>
      </c>
      <c r="AB54" s="32" t="s">
        <v>68</v>
      </c>
      <c r="AC54" s="4" t="s">
        <v>68</v>
      </c>
      <c r="AD54" s="4" t="s">
        <v>68</v>
      </c>
      <c r="AE54" s="4" t="s">
        <v>68</v>
      </c>
      <c r="AF54" s="33" t="s">
        <v>68</v>
      </c>
      <c r="AG54" s="55"/>
      <c r="AH54" s="42" t="s">
        <v>68</v>
      </c>
      <c r="AI54" s="32"/>
      <c r="AJ54" s="3"/>
      <c r="AK54" s="3"/>
      <c r="AL54" s="3"/>
      <c r="AM54" s="3"/>
      <c r="AN54" s="3"/>
      <c r="AO54" s="3"/>
      <c r="AP54" s="33"/>
      <c r="AQ54" s="32"/>
      <c r="AR54" s="4"/>
      <c r="AS54" s="4"/>
      <c r="AT54" s="4"/>
      <c r="AU54" s="33"/>
    </row>
    <row r="55" spans="2:47" ht="15">
      <c r="B55" s="35" t="s">
        <v>57</v>
      </c>
      <c r="C55" s="56">
        <v>73666</v>
      </c>
      <c r="D55" s="50">
        <v>20830</v>
      </c>
      <c r="E55" s="20">
        <v>8068</v>
      </c>
      <c r="F55" s="21">
        <v>8556</v>
      </c>
      <c r="G55" s="21">
        <v>3867</v>
      </c>
      <c r="H55" s="21">
        <v>4968</v>
      </c>
      <c r="I55" s="21">
        <v>1642</v>
      </c>
      <c r="J55" s="21">
        <v>11503</v>
      </c>
      <c r="K55" s="21">
        <v>20410</v>
      </c>
      <c r="L55" s="22">
        <v>2457</v>
      </c>
      <c r="M55" s="20">
        <v>3950</v>
      </c>
      <c r="N55" s="41">
        <v>4357</v>
      </c>
      <c r="O55" s="41">
        <v>2389</v>
      </c>
      <c r="P55" s="41">
        <v>163</v>
      </c>
      <c r="Q55" s="22">
        <v>644</v>
      </c>
      <c r="R55" s="56">
        <v>73666</v>
      </c>
      <c r="S55" s="50">
        <v>20766</v>
      </c>
      <c r="T55" s="20">
        <v>8025</v>
      </c>
      <c r="U55" s="21">
        <v>8529</v>
      </c>
      <c r="V55" s="21">
        <v>3851</v>
      </c>
      <c r="W55" s="21">
        <v>4956</v>
      </c>
      <c r="X55" s="21">
        <v>1632</v>
      </c>
      <c r="Y55" s="21">
        <v>11455</v>
      </c>
      <c r="Z55" s="21">
        <v>20323</v>
      </c>
      <c r="AA55" s="22">
        <v>2457</v>
      </c>
      <c r="AB55" s="20">
        <v>3932</v>
      </c>
      <c r="AC55" s="41">
        <v>4337</v>
      </c>
      <c r="AD55" s="41">
        <v>2381</v>
      </c>
      <c r="AE55" s="41">
        <v>161</v>
      </c>
      <c r="AF55" s="22">
        <v>644</v>
      </c>
      <c r="AG55" s="56">
        <v>81280</v>
      </c>
      <c r="AH55" s="50" t="s">
        <v>68</v>
      </c>
      <c r="AI55" s="20">
        <v>5667</v>
      </c>
      <c r="AJ55" s="21">
        <v>6212</v>
      </c>
      <c r="AK55" s="21">
        <v>2778</v>
      </c>
      <c r="AL55" s="21">
        <v>3606</v>
      </c>
      <c r="AM55" s="21">
        <v>1212</v>
      </c>
      <c r="AN55" s="21">
        <v>8270</v>
      </c>
      <c r="AO55" s="21">
        <v>21187</v>
      </c>
      <c r="AP55" s="22">
        <v>8585</v>
      </c>
      <c r="AQ55" s="20">
        <v>2640</v>
      </c>
      <c r="AR55" s="41">
        <v>5833</v>
      </c>
      <c r="AS55" s="41">
        <v>1760</v>
      </c>
      <c r="AT55" s="41">
        <v>380</v>
      </c>
      <c r="AU55" s="22">
        <v>565</v>
      </c>
    </row>
    <row r="56" spans="2:47" ht="15">
      <c r="B56" s="36" t="s">
        <v>58</v>
      </c>
      <c r="C56" s="57">
        <v>837012</v>
      </c>
      <c r="D56" s="51">
        <v>551075</v>
      </c>
      <c r="E56" s="37">
        <v>168649</v>
      </c>
      <c r="F56" s="38">
        <v>203336</v>
      </c>
      <c r="G56" s="38">
        <v>132819</v>
      </c>
      <c r="H56" s="38">
        <v>195744</v>
      </c>
      <c r="I56" s="38">
        <v>88371</v>
      </c>
      <c r="J56" s="38">
        <v>245089</v>
      </c>
      <c r="K56" s="38">
        <v>636873</v>
      </c>
      <c r="L56" s="39">
        <v>56393</v>
      </c>
      <c r="M56" s="37">
        <v>85082</v>
      </c>
      <c r="N56" s="38">
        <v>97298</v>
      </c>
      <c r="O56" s="38">
        <v>53375</v>
      </c>
      <c r="P56" s="38">
        <v>7801</v>
      </c>
      <c r="Q56" s="39">
        <v>1519</v>
      </c>
      <c r="R56" s="57" t="s">
        <v>68</v>
      </c>
      <c r="S56" s="51" t="s">
        <v>68</v>
      </c>
      <c r="T56" s="37" t="s">
        <v>68</v>
      </c>
      <c r="U56" s="38" t="s">
        <v>68</v>
      </c>
      <c r="V56" s="38" t="s">
        <v>68</v>
      </c>
      <c r="W56" s="38" t="s">
        <v>68</v>
      </c>
      <c r="X56" s="38" t="s">
        <v>68</v>
      </c>
      <c r="Y56" s="38" t="s">
        <v>68</v>
      </c>
      <c r="Z56" s="38" t="s">
        <v>68</v>
      </c>
      <c r="AA56" s="39" t="s">
        <v>68</v>
      </c>
      <c r="AB56" s="37" t="s">
        <v>68</v>
      </c>
      <c r="AC56" s="38" t="s">
        <v>68</v>
      </c>
      <c r="AD56" s="38" t="s">
        <v>68</v>
      </c>
      <c r="AE56" s="38" t="s">
        <v>68</v>
      </c>
      <c r="AF56" s="39" t="s">
        <v>68</v>
      </c>
      <c r="AG56" s="57"/>
      <c r="AH56" s="51" t="s">
        <v>68</v>
      </c>
      <c r="AI56" s="37"/>
      <c r="AJ56" s="38"/>
      <c r="AK56" s="38"/>
      <c r="AL56" s="38"/>
      <c r="AM56" s="38"/>
      <c r="AN56" s="38"/>
      <c r="AO56" s="38"/>
      <c r="AP56" s="39"/>
      <c r="AQ56" s="37"/>
      <c r="AR56" s="38"/>
      <c r="AS56" s="38"/>
      <c r="AT56" s="38"/>
      <c r="AU56" s="39"/>
    </row>
    <row r="58" spans="2:17" ht="15">
      <c r="B58" s="99" t="s">
        <v>63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60" spans="2:17" ht="18.75">
      <c r="B60" s="93" t="s">
        <v>65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2:17" ht="15.75">
      <c r="B61" s="43"/>
      <c r="C61" s="4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47" ht="4.5" customHeight="1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2:47" ht="15.75" customHeight="1">
      <c r="B63" s="91" t="s">
        <v>49</v>
      </c>
      <c r="C63" s="89">
        <v>2018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89">
        <v>2020</v>
      </c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89">
        <v>2022</v>
      </c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</row>
    <row r="64" spans="1:47" ht="15" customHeight="1">
      <c r="A64" s="2"/>
      <c r="B64" s="91"/>
      <c r="C64" s="97" t="s">
        <v>62</v>
      </c>
      <c r="D64" s="97" t="s">
        <v>50</v>
      </c>
      <c r="E64" s="89" t="s">
        <v>39</v>
      </c>
      <c r="F64" s="90"/>
      <c r="G64" s="90"/>
      <c r="H64" s="90"/>
      <c r="I64" s="90"/>
      <c r="J64" s="90"/>
      <c r="K64" s="90"/>
      <c r="L64" s="96"/>
      <c r="M64" s="89" t="s">
        <v>59</v>
      </c>
      <c r="N64" s="90"/>
      <c r="O64" s="90"/>
      <c r="P64" s="90"/>
      <c r="Q64" s="96"/>
      <c r="R64" s="97" t="s">
        <v>62</v>
      </c>
      <c r="S64" s="97" t="s">
        <v>50</v>
      </c>
      <c r="T64" s="89" t="s">
        <v>39</v>
      </c>
      <c r="U64" s="90"/>
      <c r="V64" s="90"/>
      <c r="W64" s="90"/>
      <c r="X64" s="90"/>
      <c r="Y64" s="90"/>
      <c r="Z64" s="90"/>
      <c r="AA64" s="96"/>
      <c r="AB64" s="89" t="s">
        <v>59</v>
      </c>
      <c r="AC64" s="90"/>
      <c r="AD64" s="90"/>
      <c r="AE64" s="90"/>
      <c r="AF64" s="96"/>
      <c r="AG64" s="97" t="s">
        <v>62</v>
      </c>
      <c r="AH64" s="97" t="s">
        <v>50</v>
      </c>
      <c r="AI64" s="89" t="s">
        <v>39</v>
      </c>
      <c r="AJ64" s="90"/>
      <c r="AK64" s="90"/>
      <c r="AL64" s="90"/>
      <c r="AM64" s="90"/>
      <c r="AN64" s="90"/>
      <c r="AO64" s="90"/>
      <c r="AP64" s="96"/>
      <c r="AQ64" s="89" t="s">
        <v>59</v>
      </c>
      <c r="AR64" s="90"/>
      <c r="AS64" s="90"/>
      <c r="AT64" s="90"/>
      <c r="AU64" s="96"/>
    </row>
    <row r="65" spans="1:47" ht="45">
      <c r="A65" s="9"/>
      <c r="B65" s="92"/>
      <c r="C65" s="98"/>
      <c r="D65" s="98"/>
      <c r="E65" s="44" t="s">
        <v>60</v>
      </c>
      <c r="F65" s="44" t="s">
        <v>61</v>
      </c>
      <c r="G65" s="44" t="s">
        <v>40</v>
      </c>
      <c r="H65" s="44" t="s">
        <v>41</v>
      </c>
      <c r="I65" s="44" t="s">
        <v>43</v>
      </c>
      <c r="J65" s="44" t="s">
        <v>42</v>
      </c>
      <c r="K65" s="44" t="s">
        <v>44</v>
      </c>
      <c r="L65" s="44" t="s">
        <v>38</v>
      </c>
      <c r="M65" s="44" t="s">
        <v>46</v>
      </c>
      <c r="N65" s="44" t="s">
        <v>47</v>
      </c>
      <c r="O65" s="44" t="s">
        <v>45</v>
      </c>
      <c r="P65" s="44" t="s">
        <v>48</v>
      </c>
      <c r="Q65" s="44" t="s">
        <v>38</v>
      </c>
      <c r="R65" s="98"/>
      <c r="S65" s="98"/>
      <c r="T65" s="58" t="s">
        <v>60</v>
      </c>
      <c r="U65" s="58" t="s">
        <v>61</v>
      </c>
      <c r="V65" s="58" t="s">
        <v>40</v>
      </c>
      <c r="W65" s="58" t="s">
        <v>41</v>
      </c>
      <c r="X65" s="58" t="s">
        <v>43</v>
      </c>
      <c r="Y65" s="58" t="s">
        <v>42</v>
      </c>
      <c r="Z65" s="58" t="s">
        <v>44</v>
      </c>
      <c r="AA65" s="58" t="s">
        <v>38</v>
      </c>
      <c r="AB65" s="58" t="s">
        <v>46</v>
      </c>
      <c r="AC65" s="58" t="s">
        <v>47</v>
      </c>
      <c r="AD65" s="58" t="s">
        <v>45</v>
      </c>
      <c r="AE65" s="58" t="s">
        <v>48</v>
      </c>
      <c r="AF65" s="58" t="s">
        <v>38</v>
      </c>
      <c r="AG65" s="98"/>
      <c r="AH65" s="98"/>
      <c r="AI65" s="58" t="s">
        <v>60</v>
      </c>
      <c r="AJ65" s="58" t="s">
        <v>61</v>
      </c>
      <c r="AK65" s="58" t="s">
        <v>40</v>
      </c>
      <c r="AL65" s="58" t="s">
        <v>41</v>
      </c>
      <c r="AM65" s="58" t="s">
        <v>43</v>
      </c>
      <c r="AN65" s="58" t="s">
        <v>42</v>
      </c>
      <c r="AO65" s="58" t="s">
        <v>44</v>
      </c>
      <c r="AP65" s="58" t="s">
        <v>38</v>
      </c>
      <c r="AQ65" s="58" t="s">
        <v>46</v>
      </c>
      <c r="AR65" s="58" t="s">
        <v>47</v>
      </c>
      <c r="AS65" s="58" t="s">
        <v>45</v>
      </c>
      <c r="AT65" s="58" t="s">
        <v>48</v>
      </c>
      <c r="AU65" s="58" t="s">
        <v>38</v>
      </c>
    </row>
    <row r="66" spans="2:47" ht="15">
      <c r="B66" s="10" t="s">
        <v>0</v>
      </c>
      <c r="C66" s="13">
        <v>14532</v>
      </c>
      <c r="D66" s="47">
        <v>6813</v>
      </c>
      <c r="E66" s="59">
        <f>+E11/(SUM($E11:$L11))</f>
        <v>0.10942418070727643</v>
      </c>
      <c r="F66" s="60">
        <f aca="true" t="shared" si="0" ref="F66:L66">+F11/(SUM($E11:$L11))</f>
        <v>0.11932975374930568</v>
      </c>
      <c r="G66" s="60">
        <f t="shared" si="0"/>
        <v>0.05327717089427884</v>
      </c>
      <c r="H66" s="60">
        <f t="shared" si="0"/>
        <v>0.10285132382892057</v>
      </c>
      <c r="I66" s="60">
        <f t="shared" si="0"/>
        <v>0.043417885576745044</v>
      </c>
      <c r="J66" s="60">
        <f t="shared" si="0"/>
        <v>0.16941307165339753</v>
      </c>
      <c r="K66" s="60">
        <f t="shared" si="0"/>
        <v>0.36835771153490093</v>
      </c>
      <c r="L66" s="61">
        <f t="shared" si="0"/>
        <v>0.033928902055174966</v>
      </c>
      <c r="M66" s="59">
        <f aca="true" t="shared" si="1" ref="M66:Q75">+M11/(SUM($M11:$Q11))</f>
        <v>0.4005464480874317</v>
      </c>
      <c r="N66" s="60">
        <f t="shared" si="1"/>
        <v>0.326775956284153</v>
      </c>
      <c r="O66" s="60">
        <f t="shared" si="1"/>
        <v>0.25601092896174865</v>
      </c>
      <c r="P66" s="60">
        <f t="shared" si="1"/>
        <v>0.016666666666666666</v>
      </c>
      <c r="Q66" s="61">
        <f t="shared" si="1"/>
        <v>0</v>
      </c>
      <c r="R66" s="13">
        <f>+R11</f>
        <v>14532</v>
      </c>
      <c r="S66" s="47">
        <f>+S11</f>
        <v>6479</v>
      </c>
      <c r="T66" s="59">
        <f>+T11/(SUM($T11:$AA11))</f>
        <v>0.10746533774115558</v>
      </c>
      <c r="U66" s="60">
        <f aca="true" t="shared" si="2" ref="U66:AA66">+U11/(SUM($T11:$AA11))</f>
        <v>0.12029407411062318</v>
      </c>
      <c r="V66" s="60">
        <f t="shared" si="2"/>
        <v>0.05230177135244486</v>
      </c>
      <c r="W66" s="60">
        <f t="shared" si="2"/>
        <v>0.10095228696896433</v>
      </c>
      <c r="X66" s="60">
        <f t="shared" si="2"/>
        <v>0.04213746484432822</v>
      </c>
      <c r="Y66" s="60">
        <f t="shared" si="2"/>
        <v>0.17170770217595105</v>
      </c>
      <c r="Z66" s="60">
        <f t="shared" si="2"/>
        <v>0.3694676074406671</v>
      </c>
      <c r="AA66" s="61">
        <f t="shared" si="2"/>
        <v>0.03567375536586569</v>
      </c>
      <c r="AB66" s="59">
        <f aca="true" t="shared" si="3" ref="AB66:AF75">+AB11/(SUM($AB11:$AF11))</f>
        <v>0.40229885057471265</v>
      </c>
      <c r="AC66" s="60">
        <f t="shared" si="3"/>
        <v>0.31839080459770114</v>
      </c>
      <c r="AD66" s="60">
        <f t="shared" si="3"/>
        <v>0.2649425287356322</v>
      </c>
      <c r="AE66" s="60">
        <f t="shared" si="3"/>
        <v>0.014367816091954023</v>
      </c>
      <c r="AF66" s="61">
        <f t="shared" si="3"/>
        <v>0</v>
      </c>
      <c r="AG66" s="13">
        <f>+AG11</f>
        <v>21982</v>
      </c>
      <c r="AH66" s="47" t="str">
        <f>+AH11</f>
        <v>-</v>
      </c>
      <c r="AI66" s="59">
        <f>+AI11/(SUM($AI11:$AP11))</f>
        <v>0.07408604467427997</v>
      </c>
      <c r="AJ66" s="60">
        <f aca="true" t="shared" si="4" ref="AJ66:AP66">+AJ11/(SUM($AI11:$AP11))</f>
        <v>0.08072972778855132</v>
      </c>
      <c r="AK66" s="60">
        <f t="shared" si="4"/>
        <v>0.03580406521582992</v>
      </c>
      <c r="AL66" s="60">
        <f t="shared" si="4"/>
        <v>0.06467715291244704</v>
      </c>
      <c r="AM66" s="60">
        <f t="shared" si="4"/>
        <v>0.026395173453996983</v>
      </c>
      <c r="AN66" s="60">
        <f t="shared" si="4"/>
        <v>0.1121884651296416</v>
      </c>
      <c r="AO66" s="60">
        <f t="shared" si="4"/>
        <v>0.4201321554262731</v>
      </c>
      <c r="AP66" s="61">
        <f t="shared" si="4"/>
        <v>0.1859872153989801</v>
      </c>
      <c r="AQ66" s="59">
        <f aca="true" t="shared" si="5" ref="AQ66:AU75">+AQ11/(SUM($AQ11:$AU11))</f>
        <v>0.25998731769181993</v>
      </c>
      <c r="AR66" s="60">
        <f t="shared" si="5"/>
        <v>0.4855210314943986</v>
      </c>
      <c r="AS66" s="60">
        <f t="shared" si="5"/>
        <v>0.21094905939547665</v>
      </c>
      <c r="AT66" s="60">
        <f t="shared" si="5"/>
        <v>0.0435425914183048</v>
      </c>
      <c r="AU66" s="61">
        <f t="shared" si="5"/>
        <v>0</v>
      </c>
    </row>
    <row r="67" spans="2:47" ht="15">
      <c r="B67" s="14" t="s">
        <v>1</v>
      </c>
      <c r="C67" s="7">
        <v>10813</v>
      </c>
      <c r="D67" s="48">
        <v>6880</v>
      </c>
      <c r="E67" s="62">
        <f aca="true" t="shared" si="6" ref="E67:L67">+E12/(SUM($E12:$L12))</f>
        <v>0.13682606772497174</v>
      </c>
      <c r="F67" s="84">
        <f t="shared" si="6"/>
        <v>0.10389738044920627</v>
      </c>
      <c r="G67" s="84">
        <f t="shared" si="6"/>
        <v>0.06300683147392735</v>
      </c>
      <c r="H67" s="84">
        <f t="shared" si="6"/>
        <v>0.07549024426205338</v>
      </c>
      <c r="I67" s="84">
        <f t="shared" si="6"/>
        <v>0.058337838501990466</v>
      </c>
      <c r="J67" s="84">
        <f t="shared" si="6"/>
        <v>0.1895119673661965</v>
      </c>
      <c r="K67" s="84">
        <f t="shared" si="6"/>
        <v>0.33592175750724923</v>
      </c>
      <c r="L67" s="64">
        <f t="shared" si="6"/>
        <v>0.037007912714405074</v>
      </c>
      <c r="M67" s="62">
        <f t="shared" si="1"/>
        <v>0.32339211618257263</v>
      </c>
      <c r="N67" s="63">
        <f t="shared" si="1"/>
        <v>0.3412863070539419</v>
      </c>
      <c r="O67" s="63">
        <f t="shared" si="1"/>
        <v>0.3197614107883817</v>
      </c>
      <c r="P67" s="63">
        <f t="shared" si="1"/>
        <v>0.015300829875518672</v>
      </c>
      <c r="Q67" s="64">
        <f t="shared" si="1"/>
        <v>0.00025933609958506224</v>
      </c>
      <c r="R67" s="7">
        <f aca="true" t="shared" si="7" ref="R67:S111">+R12</f>
        <v>10813</v>
      </c>
      <c r="S67" s="48">
        <f t="shared" si="7"/>
        <v>6832</v>
      </c>
      <c r="T67" s="62">
        <f aca="true" t="shared" si="8" ref="T67:AA67">+T12/(SUM($T12:$AA12))</f>
        <v>0.1372510157566148</v>
      </c>
      <c r="U67" s="84">
        <f t="shared" si="8"/>
        <v>0.104300862154395</v>
      </c>
      <c r="V67" s="84">
        <f t="shared" si="8"/>
        <v>0.062481419086314535</v>
      </c>
      <c r="W67" s="84">
        <f t="shared" si="8"/>
        <v>0.07506689128926766</v>
      </c>
      <c r="X67" s="84">
        <f t="shared" si="8"/>
        <v>0.05831929442077098</v>
      </c>
      <c r="Y67" s="84">
        <f t="shared" si="8"/>
        <v>0.1899712615201665</v>
      </c>
      <c r="Z67" s="84">
        <f t="shared" si="8"/>
        <v>0.33529878109206224</v>
      </c>
      <c r="AA67" s="64">
        <f t="shared" si="8"/>
        <v>0.03731047468040828</v>
      </c>
      <c r="AB67" s="62">
        <f t="shared" si="3"/>
        <v>0.3221178925404278</v>
      </c>
      <c r="AC67" s="63">
        <f t="shared" si="3"/>
        <v>0.34063641105894626</v>
      </c>
      <c r="AD67" s="63">
        <f t="shared" si="3"/>
        <v>0.3215962441314554</v>
      </c>
      <c r="AE67" s="63">
        <f t="shared" si="3"/>
        <v>0.015388628064684403</v>
      </c>
      <c r="AF67" s="64">
        <f t="shared" si="3"/>
        <v>0.0002608242044861763</v>
      </c>
      <c r="AG67" s="7">
        <f aca="true" t="shared" si="9" ref="AG67:AH111">+AG12</f>
        <v>11881</v>
      </c>
      <c r="AH67" s="48" t="str">
        <f t="shared" si="9"/>
        <v>-</v>
      </c>
      <c r="AI67" s="62">
        <f aca="true" t="shared" si="10" ref="AI67:AP67">+AI12/(SUM($AI12:$AP12))</f>
        <v>0.10992478602922107</v>
      </c>
      <c r="AJ67" s="84">
        <f t="shared" si="10"/>
        <v>0.08139534883720931</v>
      </c>
      <c r="AK67" s="84">
        <f t="shared" si="10"/>
        <v>0.0509207227457422</v>
      </c>
      <c r="AL67" s="84">
        <f t="shared" si="10"/>
        <v>0.058528572663612</v>
      </c>
      <c r="AM67" s="84">
        <f t="shared" si="10"/>
        <v>0.04335609924786029</v>
      </c>
      <c r="AN67" s="84">
        <f t="shared" si="10"/>
        <v>0.14593239387913892</v>
      </c>
      <c r="AO67" s="84">
        <f t="shared" si="10"/>
        <v>0.3655226074176537</v>
      </c>
      <c r="AP67" s="64">
        <f t="shared" si="10"/>
        <v>0.14441946917956255</v>
      </c>
      <c r="AQ67" s="62">
        <f t="shared" si="5"/>
        <v>0.2592418177537085</v>
      </c>
      <c r="AR67" s="63">
        <f t="shared" si="5"/>
        <v>0.448316458676713</v>
      </c>
      <c r="AS67" s="63">
        <f t="shared" si="5"/>
        <v>0.25947727807864374</v>
      </c>
      <c r="AT67" s="63">
        <f t="shared" si="5"/>
        <v>0.03272898516599953</v>
      </c>
      <c r="AU67" s="64">
        <f t="shared" si="5"/>
        <v>0.0002354603249352484</v>
      </c>
    </row>
    <row r="68" spans="2:47" ht="15">
      <c r="B68" s="15" t="s">
        <v>2</v>
      </c>
      <c r="C68" s="18">
        <v>1327</v>
      </c>
      <c r="D68" s="46">
        <v>930</v>
      </c>
      <c r="E68" s="65">
        <f aca="true" t="shared" si="11" ref="E68:L68">+E13/(SUM($E13:$L13))</f>
        <v>0.07996295152824946</v>
      </c>
      <c r="F68" s="85">
        <f t="shared" si="11"/>
        <v>0.09262117937635073</v>
      </c>
      <c r="G68" s="85">
        <f t="shared" si="11"/>
        <v>0.10682309354739117</v>
      </c>
      <c r="H68" s="85">
        <f t="shared" si="11"/>
        <v>0.12040753318925594</v>
      </c>
      <c r="I68" s="85">
        <f t="shared" si="11"/>
        <v>0.040135844396418645</v>
      </c>
      <c r="J68" s="85">
        <f t="shared" si="11"/>
        <v>0.12225995677678296</v>
      </c>
      <c r="K68" s="85">
        <f t="shared" si="11"/>
        <v>0.39394874961407844</v>
      </c>
      <c r="L68" s="67">
        <f t="shared" si="11"/>
        <v>0.043840691571472676</v>
      </c>
      <c r="M68" s="65">
        <f t="shared" si="1"/>
        <v>0.29292929292929293</v>
      </c>
      <c r="N68" s="66">
        <f t="shared" si="1"/>
        <v>0.44696969696969696</v>
      </c>
      <c r="O68" s="66">
        <f t="shared" si="1"/>
        <v>0.2474747474747475</v>
      </c>
      <c r="P68" s="66">
        <f t="shared" si="1"/>
        <v>0.012626262626262626</v>
      </c>
      <c r="Q68" s="67">
        <f t="shared" si="1"/>
        <v>0</v>
      </c>
      <c r="R68" s="18">
        <f t="shared" si="7"/>
        <v>1327</v>
      </c>
      <c r="S68" s="46">
        <f t="shared" si="7"/>
        <v>929</v>
      </c>
      <c r="T68" s="65">
        <f aca="true" t="shared" si="12" ref="T68:AA68">+T13/(SUM($T13:$AA13))</f>
        <v>0.07972805933250927</v>
      </c>
      <c r="U68" s="85">
        <f t="shared" si="12"/>
        <v>0.09270704573547589</v>
      </c>
      <c r="V68" s="85">
        <f t="shared" si="12"/>
        <v>0.1069221260815822</v>
      </c>
      <c r="W68" s="85">
        <f t="shared" si="12"/>
        <v>0.12021013597033374</v>
      </c>
      <c r="X68" s="85">
        <f t="shared" si="12"/>
        <v>0.040173053152039555</v>
      </c>
      <c r="Y68" s="85">
        <f t="shared" si="12"/>
        <v>0.12237330037082818</v>
      </c>
      <c r="Z68" s="85">
        <f t="shared" si="12"/>
        <v>0.39400494437577255</v>
      </c>
      <c r="AA68" s="67">
        <f t="shared" si="12"/>
        <v>0.04388133498145859</v>
      </c>
      <c r="AB68" s="65">
        <f t="shared" si="3"/>
        <v>0.29292929292929293</v>
      </c>
      <c r="AC68" s="66">
        <f t="shared" si="3"/>
        <v>0.44696969696969696</v>
      </c>
      <c r="AD68" s="66">
        <f t="shared" si="3"/>
        <v>0.2474747474747475</v>
      </c>
      <c r="AE68" s="66">
        <f t="shared" si="3"/>
        <v>0.012626262626262626</v>
      </c>
      <c r="AF68" s="67">
        <f t="shared" si="3"/>
        <v>0</v>
      </c>
      <c r="AG68" s="18">
        <f t="shared" si="9"/>
        <v>1664</v>
      </c>
      <c r="AH68" s="46" t="str">
        <f t="shared" si="9"/>
        <v>-</v>
      </c>
      <c r="AI68" s="65">
        <f aca="true" t="shared" si="13" ref="AI68:AP68">+AI13/(SUM($AI13:$AP13))</f>
        <v>0.07898749618786215</v>
      </c>
      <c r="AJ68" s="85">
        <f t="shared" si="13"/>
        <v>0.08996645318694724</v>
      </c>
      <c r="AK68" s="85">
        <f t="shared" si="13"/>
        <v>0.1046050625190607</v>
      </c>
      <c r="AL68" s="85">
        <f t="shared" si="13"/>
        <v>0.11741384568465996</v>
      </c>
      <c r="AM68" s="85">
        <f t="shared" si="13"/>
        <v>0.03903629155230253</v>
      </c>
      <c r="AN68" s="85">
        <f t="shared" si="13"/>
        <v>0.1195486428789265</v>
      </c>
      <c r="AO68" s="85">
        <f t="shared" si="13"/>
        <v>0.3616956389143031</v>
      </c>
      <c r="AP68" s="67">
        <f t="shared" si="13"/>
        <v>0.08874656907593778</v>
      </c>
      <c r="AQ68" s="65">
        <f t="shared" si="5"/>
        <v>0.29770992366412213</v>
      </c>
      <c r="AR68" s="66">
        <f t="shared" si="5"/>
        <v>0.44783715012722647</v>
      </c>
      <c r="AS68" s="66">
        <f t="shared" si="5"/>
        <v>0.24173027989821882</v>
      </c>
      <c r="AT68" s="66">
        <f t="shared" si="5"/>
        <v>0.01272264631043257</v>
      </c>
      <c r="AU68" s="67">
        <f t="shared" si="5"/>
        <v>0</v>
      </c>
    </row>
    <row r="69" spans="2:47" ht="15">
      <c r="B69" s="14" t="s">
        <v>9</v>
      </c>
      <c r="C69" s="7">
        <v>17952</v>
      </c>
      <c r="D69" s="48">
        <v>7853</v>
      </c>
      <c r="E69" s="62">
        <f aca="true" t="shared" si="14" ref="E69:L69">+E14/(SUM($E14:$L14))</f>
        <v>0.10012028869286287</v>
      </c>
      <c r="F69" s="84">
        <f t="shared" si="14"/>
        <v>0.13404170008019245</v>
      </c>
      <c r="G69" s="84">
        <f t="shared" si="14"/>
        <v>0.056214915797914995</v>
      </c>
      <c r="H69" s="84">
        <f t="shared" si="14"/>
        <v>0.12910986367281477</v>
      </c>
      <c r="I69" s="84">
        <f t="shared" si="14"/>
        <v>0.03376102646351243</v>
      </c>
      <c r="J69" s="84">
        <f t="shared" si="14"/>
        <v>0.1384923817161187</v>
      </c>
      <c r="K69" s="84">
        <f t="shared" si="14"/>
        <v>0.3736968724939856</v>
      </c>
      <c r="L69" s="64">
        <f t="shared" si="14"/>
        <v>0.034562951082598235</v>
      </c>
      <c r="M69" s="62">
        <f t="shared" si="1"/>
        <v>0.33844817602779387</v>
      </c>
      <c r="N69" s="63">
        <f t="shared" si="1"/>
        <v>0.3743485813549508</v>
      </c>
      <c r="O69" s="63">
        <f t="shared" si="1"/>
        <v>0.2544875506658946</v>
      </c>
      <c r="P69" s="63">
        <f t="shared" si="1"/>
        <v>0.024898668210770122</v>
      </c>
      <c r="Q69" s="64">
        <f t="shared" si="1"/>
        <v>0.00781702374059062</v>
      </c>
      <c r="R69" s="7">
        <f t="shared" si="7"/>
        <v>17952</v>
      </c>
      <c r="S69" s="48">
        <f t="shared" si="7"/>
        <v>8005</v>
      </c>
      <c r="T69" s="62">
        <f aca="true" t="shared" si="15" ref="T69:AA69">+T14/(SUM($T14:$AA14))</f>
        <v>0.09915526950925181</v>
      </c>
      <c r="U69" s="84">
        <f t="shared" si="15"/>
        <v>0.1328238133547868</v>
      </c>
      <c r="V69" s="84">
        <f t="shared" si="15"/>
        <v>0.056033789219629926</v>
      </c>
      <c r="W69" s="84">
        <f t="shared" si="15"/>
        <v>0.12972646822204345</v>
      </c>
      <c r="X69" s="84">
        <f t="shared" si="15"/>
        <v>0.033185840707964605</v>
      </c>
      <c r="Y69" s="84">
        <f t="shared" si="15"/>
        <v>0.1397023330651649</v>
      </c>
      <c r="Z69" s="84">
        <f t="shared" si="15"/>
        <v>0.3741753821399839</v>
      </c>
      <c r="AA69" s="64">
        <f t="shared" si="15"/>
        <v>0.03519710378117458</v>
      </c>
      <c r="AB69" s="62">
        <f t="shared" si="3"/>
        <v>0.34177944140512523</v>
      </c>
      <c r="AC69" s="63">
        <f t="shared" si="3"/>
        <v>0.37057299164987045</v>
      </c>
      <c r="AD69" s="63">
        <f t="shared" si="3"/>
        <v>0.2565505326806795</v>
      </c>
      <c r="AE69" s="63">
        <f t="shared" si="3"/>
        <v>0.023322775698243592</v>
      </c>
      <c r="AF69" s="64">
        <f t="shared" si="3"/>
        <v>0.007774258566081198</v>
      </c>
      <c r="AG69" s="7">
        <f t="shared" si="9"/>
        <v>22294</v>
      </c>
      <c r="AH69" s="48" t="str">
        <f t="shared" si="9"/>
        <v>-</v>
      </c>
      <c r="AI69" s="62">
        <f aca="true" t="shared" si="16" ref="AI69:AP69">+AI14/(SUM($AI14:$AP14))</f>
        <v>0.08420073684587044</v>
      </c>
      <c r="AJ69" s="84">
        <f t="shared" si="16"/>
        <v>0.11170726472797511</v>
      </c>
      <c r="AK69" s="84">
        <f t="shared" si="16"/>
        <v>0.04671459741746253</v>
      </c>
      <c r="AL69" s="84">
        <f t="shared" si="16"/>
        <v>0.10362342168329935</v>
      </c>
      <c r="AM69" s="84">
        <f t="shared" si="16"/>
        <v>0.0258253746825482</v>
      </c>
      <c r="AN69" s="84">
        <f t="shared" si="16"/>
        <v>0.11442572522087492</v>
      </c>
      <c r="AO69" s="84">
        <f t="shared" si="16"/>
        <v>0.3863075437278678</v>
      </c>
      <c r="AP69" s="64">
        <f t="shared" si="16"/>
        <v>0.12719533569410166</v>
      </c>
      <c r="AQ69" s="62">
        <f t="shared" si="5"/>
        <v>0.2697697697697698</v>
      </c>
      <c r="AR69" s="63">
        <f t="shared" si="5"/>
        <v>0.464964964964965</v>
      </c>
      <c r="AS69" s="63">
        <f t="shared" si="5"/>
        <v>0.2122122122122122</v>
      </c>
      <c r="AT69" s="63">
        <f t="shared" si="5"/>
        <v>0.0467967967967968</v>
      </c>
      <c r="AU69" s="64">
        <f t="shared" si="5"/>
        <v>0.006256256256256257</v>
      </c>
    </row>
    <row r="70" spans="2:47" ht="15">
      <c r="B70" s="15" t="s">
        <v>51</v>
      </c>
      <c r="C70" s="18">
        <v>8232</v>
      </c>
      <c r="D70" s="46">
        <v>2901</v>
      </c>
      <c r="E70" s="65">
        <f aca="true" t="shared" si="17" ref="E70:L70">+E15/(SUM($E15:$L15))</f>
        <v>0.10897672700406354</v>
      </c>
      <c r="F70" s="85">
        <f t="shared" si="17"/>
        <v>0.10454377539711858</v>
      </c>
      <c r="G70" s="85">
        <f t="shared" si="17"/>
        <v>0.0682181997290974</v>
      </c>
      <c r="H70" s="85">
        <f t="shared" si="17"/>
        <v>0.1438246521364364</v>
      </c>
      <c r="I70" s="85">
        <f t="shared" si="17"/>
        <v>0.05344169437261421</v>
      </c>
      <c r="J70" s="85">
        <f t="shared" si="17"/>
        <v>0.13335796084226081</v>
      </c>
      <c r="K70" s="85">
        <f t="shared" si="17"/>
        <v>0.35180396502893735</v>
      </c>
      <c r="L70" s="67">
        <f t="shared" si="17"/>
        <v>0.03583302548947174</v>
      </c>
      <c r="M70" s="65">
        <f t="shared" si="1"/>
        <v>0.3379501385041551</v>
      </c>
      <c r="N70" s="66">
        <f t="shared" si="1"/>
        <v>0.42566943674976915</v>
      </c>
      <c r="O70" s="66">
        <f t="shared" si="1"/>
        <v>0.19852262234533702</v>
      </c>
      <c r="P70" s="66">
        <f t="shared" si="1"/>
        <v>0.03693444136657433</v>
      </c>
      <c r="Q70" s="67">
        <f t="shared" si="1"/>
        <v>0.0009233610341643582</v>
      </c>
      <c r="R70" s="18">
        <f t="shared" si="7"/>
        <v>8232</v>
      </c>
      <c r="S70" s="46">
        <f t="shared" si="7"/>
        <v>2868</v>
      </c>
      <c r="T70" s="65">
        <f aca="true" t="shared" si="18" ref="T70:AA70">+T15/(SUM($T15:$AA15))</f>
        <v>0.10911584985659059</v>
      </c>
      <c r="U70" s="85">
        <f t="shared" si="18"/>
        <v>0.10462651203391944</v>
      </c>
      <c r="V70" s="85">
        <f t="shared" si="18"/>
        <v>0.0675894749968824</v>
      </c>
      <c r="W70" s="85">
        <f t="shared" si="18"/>
        <v>0.14353410649706946</v>
      </c>
      <c r="X70" s="85">
        <f t="shared" si="18"/>
        <v>0.05362264621523881</v>
      </c>
      <c r="Y70" s="85">
        <f t="shared" si="18"/>
        <v>0.1331836887392443</v>
      </c>
      <c r="Z70" s="85">
        <f t="shared" si="18"/>
        <v>0.35216361142287067</v>
      </c>
      <c r="AA70" s="67">
        <f t="shared" si="18"/>
        <v>0.03616411023818431</v>
      </c>
      <c r="AB70" s="65">
        <f t="shared" si="3"/>
        <v>0.33801498127340823</v>
      </c>
      <c r="AC70" s="66">
        <f t="shared" si="3"/>
        <v>0.4232209737827715</v>
      </c>
      <c r="AD70" s="66">
        <f t="shared" si="3"/>
        <v>0.20131086142322097</v>
      </c>
      <c r="AE70" s="66">
        <f t="shared" si="3"/>
        <v>0.03651685393258427</v>
      </c>
      <c r="AF70" s="67">
        <f t="shared" si="3"/>
        <v>0.0009363295880149813</v>
      </c>
      <c r="AG70" s="18">
        <f t="shared" si="9"/>
        <v>9398</v>
      </c>
      <c r="AH70" s="46" t="str">
        <f t="shared" si="9"/>
        <v>-</v>
      </c>
      <c r="AI70" s="65">
        <f aca="true" t="shared" si="19" ref="AI70:AP70">+AI15/(SUM($AI15:$AP15))</f>
        <v>0.08313228789706474</v>
      </c>
      <c r="AJ70" s="85">
        <f t="shared" si="19"/>
        <v>0.07760353839967833</v>
      </c>
      <c r="AK70" s="85">
        <f t="shared" si="19"/>
        <v>0.050261359067149174</v>
      </c>
      <c r="AL70" s="85">
        <f t="shared" si="19"/>
        <v>0.10414153598713309</v>
      </c>
      <c r="AM70" s="85">
        <f t="shared" si="19"/>
        <v>0.03829915560916767</v>
      </c>
      <c r="AN70" s="85">
        <f t="shared" si="19"/>
        <v>0.10012062726176116</v>
      </c>
      <c r="AO70" s="85">
        <f t="shared" si="19"/>
        <v>0.3986731001206273</v>
      </c>
      <c r="AP70" s="67">
        <f t="shared" si="19"/>
        <v>0.1477683956574186</v>
      </c>
      <c r="AQ70" s="65">
        <f t="shared" si="5"/>
        <v>0.22602739726027396</v>
      </c>
      <c r="AR70" s="66">
        <f t="shared" si="5"/>
        <v>0.5328767123287671</v>
      </c>
      <c r="AS70" s="66">
        <f t="shared" si="5"/>
        <v>0.1910958904109589</v>
      </c>
      <c r="AT70" s="66">
        <f t="shared" si="5"/>
        <v>0.049315068493150684</v>
      </c>
      <c r="AU70" s="67">
        <f t="shared" si="5"/>
        <v>0.0006849315068493151</v>
      </c>
    </row>
    <row r="71" spans="2:47" ht="15">
      <c r="B71" s="14" t="s">
        <v>11</v>
      </c>
      <c r="C71" s="7">
        <v>15853</v>
      </c>
      <c r="D71" s="48">
        <v>9892</v>
      </c>
      <c r="E71" s="62">
        <f aca="true" t="shared" si="20" ref="E71:L71">+E16/(SUM($E16:$L16))</f>
        <v>0.0909279388679916</v>
      </c>
      <c r="F71" s="84">
        <f t="shared" si="20"/>
        <v>0.11850250273968546</v>
      </c>
      <c r="G71" s="84">
        <f t="shared" si="20"/>
        <v>0.058081331635221986</v>
      </c>
      <c r="H71" s="84">
        <f t="shared" si="20"/>
        <v>0.11539258952107337</v>
      </c>
      <c r="I71" s="84">
        <f t="shared" si="20"/>
        <v>0.030566004205787402</v>
      </c>
      <c r="J71" s="84">
        <f t="shared" si="20"/>
        <v>0.1513787281935847</v>
      </c>
      <c r="K71" s="84">
        <f t="shared" si="20"/>
        <v>0.3992536208275331</v>
      </c>
      <c r="L71" s="64">
        <f t="shared" si="20"/>
        <v>0.03589728400912241</v>
      </c>
      <c r="M71" s="62">
        <f t="shared" si="1"/>
        <v>0.3420074349442379</v>
      </c>
      <c r="N71" s="63">
        <f t="shared" si="1"/>
        <v>0.34787712776364704</v>
      </c>
      <c r="O71" s="63">
        <f t="shared" si="1"/>
        <v>0.2811582860496967</v>
      </c>
      <c r="P71" s="63">
        <f t="shared" si="1"/>
        <v>0.0283701819604774</v>
      </c>
      <c r="Q71" s="64">
        <f t="shared" si="1"/>
        <v>0.0005869692819409117</v>
      </c>
      <c r="R71" s="7">
        <f t="shared" si="7"/>
        <v>15853</v>
      </c>
      <c r="S71" s="48">
        <f t="shared" si="7"/>
        <v>9839</v>
      </c>
      <c r="T71" s="62">
        <f aca="true" t="shared" si="21" ref="T71:AA71">+T16/(SUM($T16:$AA16))</f>
        <v>0.0908333085236238</v>
      </c>
      <c r="U71" s="84">
        <f t="shared" si="21"/>
        <v>0.1186995742653845</v>
      </c>
      <c r="V71" s="84">
        <f t="shared" si="21"/>
        <v>0.057846318735300245</v>
      </c>
      <c r="W71" s="84">
        <f t="shared" si="21"/>
        <v>0.11563309416773349</v>
      </c>
      <c r="X71" s="84">
        <f t="shared" si="21"/>
        <v>0.030515942719342642</v>
      </c>
      <c r="Y71" s="84">
        <f t="shared" si="21"/>
        <v>0.15112090267647146</v>
      </c>
      <c r="Z71" s="84">
        <f t="shared" si="21"/>
        <v>0.39932716067760277</v>
      </c>
      <c r="AA71" s="64">
        <f t="shared" si="21"/>
        <v>0.03602369823454107</v>
      </c>
      <c r="AB71" s="62">
        <f t="shared" si="3"/>
        <v>0.34318360914105595</v>
      </c>
      <c r="AC71" s="63">
        <f t="shared" si="3"/>
        <v>0.34929078014184395</v>
      </c>
      <c r="AD71" s="63">
        <f t="shared" si="3"/>
        <v>0.2783687943262411</v>
      </c>
      <c r="AE71" s="63">
        <f t="shared" si="3"/>
        <v>0.028565799842395587</v>
      </c>
      <c r="AF71" s="64">
        <f t="shared" si="3"/>
        <v>0.000591016548463357</v>
      </c>
      <c r="AG71" s="7">
        <f t="shared" si="9"/>
        <v>21158</v>
      </c>
      <c r="AH71" s="48" t="str">
        <f t="shared" si="9"/>
        <v>-</v>
      </c>
      <c r="AI71" s="62">
        <f aca="true" t="shared" si="22" ref="AI71:AP71">+AI16/(SUM($AI16:$AP16))</f>
        <v>0.06788373768916646</v>
      </c>
      <c r="AJ71" s="84">
        <f t="shared" si="22"/>
        <v>0.08815757866922892</v>
      </c>
      <c r="AK71" s="84">
        <f t="shared" si="22"/>
        <v>0.042781647850108094</v>
      </c>
      <c r="AL71" s="84">
        <f t="shared" si="22"/>
        <v>0.08157578669228921</v>
      </c>
      <c r="AM71" s="84">
        <f t="shared" si="22"/>
        <v>0.021498919048762912</v>
      </c>
      <c r="AN71" s="84">
        <f t="shared" si="22"/>
        <v>0.11083353350948835</v>
      </c>
      <c r="AO71" s="84">
        <f t="shared" si="22"/>
        <v>0.4418448234446313</v>
      </c>
      <c r="AP71" s="64">
        <f t="shared" si="22"/>
        <v>0.14542397309632477</v>
      </c>
      <c r="AQ71" s="62">
        <f t="shared" si="5"/>
        <v>0.25328</v>
      </c>
      <c r="AR71" s="63">
        <f t="shared" si="5"/>
        <v>0.48784</v>
      </c>
      <c r="AS71" s="63">
        <f t="shared" si="5"/>
        <v>0.21904</v>
      </c>
      <c r="AT71" s="63">
        <f t="shared" si="5"/>
        <v>0.03936</v>
      </c>
      <c r="AU71" s="64">
        <f t="shared" si="5"/>
        <v>0.00048</v>
      </c>
    </row>
    <row r="72" spans="2:47" ht="15">
      <c r="B72" s="15" t="s">
        <v>13</v>
      </c>
      <c r="C72" s="18">
        <v>20888</v>
      </c>
      <c r="D72" s="46">
        <v>13352</v>
      </c>
      <c r="E72" s="65">
        <f aca="true" t="shared" si="23" ref="E72:L72">+E17/(SUM($E17:$L17))</f>
        <v>0.13623031799938254</v>
      </c>
      <c r="F72" s="85">
        <f t="shared" si="23"/>
        <v>0.12125656066687249</v>
      </c>
      <c r="G72" s="85">
        <f t="shared" si="23"/>
        <v>0.08297313985798085</v>
      </c>
      <c r="H72" s="85">
        <f t="shared" si="23"/>
        <v>0.0759493670886076</v>
      </c>
      <c r="I72" s="85">
        <f t="shared" si="23"/>
        <v>0.05281980034990223</v>
      </c>
      <c r="J72" s="85">
        <f t="shared" si="23"/>
        <v>0.16597200782134403</v>
      </c>
      <c r="K72" s="85">
        <f t="shared" si="23"/>
        <v>0.32852217762683955</v>
      </c>
      <c r="L72" s="67">
        <f t="shared" si="23"/>
        <v>0.0362766285890707</v>
      </c>
      <c r="M72" s="65">
        <f t="shared" si="1"/>
        <v>0.40055805301503644</v>
      </c>
      <c r="N72" s="66">
        <f t="shared" si="1"/>
        <v>0.33173151449387694</v>
      </c>
      <c r="O72" s="66">
        <f t="shared" si="1"/>
        <v>0.24151294372965432</v>
      </c>
      <c r="P72" s="66">
        <f t="shared" si="1"/>
        <v>0.025577429855836303</v>
      </c>
      <c r="Q72" s="67">
        <f t="shared" si="1"/>
        <v>0.0006200589055960316</v>
      </c>
      <c r="R72" s="18">
        <f t="shared" si="7"/>
        <v>20888</v>
      </c>
      <c r="S72" s="46">
        <f t="shared" si="7"/>
        <v>12623</v>
      </c>
      <c r="T72" s="65">
        <f aca="true" t="shared" si="24" ref="T72:AA72">+T17/(SUM($T17:$AA17))</f>
        <v>0.1371416112504088</v>
      </c>
      <c r="U72" s="85">
        <f t="shared" si="24"/>
        <v>0.11969911697372725</v>
      </c>
      <c r="V72" s="85">
        <f t="shared" si="24"/>
        <v>0.08396925760383735</v>
      </c>
      <c r="W72" s="85">
        <f t="shared" si="24"/>
        <v>0.07565681892510628</v>
      </c>
      <c r="X72" s="85">
        <f t="shared" si="24"/>
        <v>0.05445328682001526</v>
      </c>
      <c r="Y72" s="85">
        <f t="shared" si="24"/>
        <v>0.16573094952578218</v>
      </c>
      <c r="Z72" s="85">
        <f t="shared" si="24"/>
        <v>0.3278371307096915</v>
      </c>
      <c r="AA72" s="67">
        <f t="shared" si="24"/>
        <v>0.03551182819143137</v>
      </c>
      <c r="AB72" s="65">
        <f t="shared" si="3"/>
        <v>0.4010853478046374</v>
      </c>
      <c r="AC72" s="66">
        <f t="shared" si="3"/>
        <v>0.33316888669626704</v>
      </c>
      <c r="AD72" s="66">
        <f t="shared" si="3"/>
        <v>0.2400920901167571</v>
      </c>
      <c r="AE72" s="66">
        <f t="shared" si="3"/>
        <v>0.024995888834073342</v>
      </c>
      <c r="AF72" s="67">
        <f t="shared" si="3"/>
        <v>0.000657786548265088</v>
      </c>
      <c r="AG72" s="18">
        <f t="shared" si="9"/>
        <v>24227</v>
      </c>
      <c r="AH72" s="46" t="str">
        <f t="shared" si="9"/>
        <v>-</v>
      </c>
      <c r="AI72" s="65">
        <f aca="true" t="shared" si="25" ref="AI72:AP72">+AI17/(SUM($AI17:$AP17))</f>
        <v>0.11205930128806424</v>
      </c>
      <c r="AJ72" s="85">
        <f t="shared" si="25"/>
        <v>0.100231073691917</v>
      </c>
      <c r="AK72" s="85">
        <f t="shared" si="25"/>
        <v>0.06582168432130682</v>
      </c>
      <c r="AL72" s="85">
        <f t="shared" si="25"/>
        <v>0.059118259397378116</v>
      </c>
      <c r="AM72" s="85">
        <f t="shared" si="25"/>
        <v>0.03937404195932188</v>
      </c>
      <c r="AN72" s="85">
        <f t="shared" si="25"/>
        <v>0.13608181381408863</v>
      </c>
      <c r="AO72" s="85">
        <f t="shared" si="25"/>
        <v>0.3520327621313688</v>
      </c>
      <c r="AP72" s="67">
        <f t="shared" si="25"/>
        <v>0.1352810633965545</v>
      </c>
      <c r="AQ72" s="65">
        <f t="shared" si="5"/>
        <v>0.32011331444759206</v>
      </c>
      <c r="AR72" s="66">
        <f t="shared" si="5"/>
        <v>0.421152030217186</v>
      </c>
      <c r="AS72" s="66">
        <f t="shared" si="5"/>
        <v>0.2189397005261028</v>
      </c>
      <c r="AT72" s="66">
        <f t="shared" si="5"/>
        <v>0.03939026035343316</v>
      </c>
      <c r="AU72" s="67">
        <f t="shared" si="5"/>
        <v>0.0004046944556859571</v>
      </c>
    </row>
    <row r="73" spans="2:47" ht="15">
      <c r="B73" s="14" t="s">
        <v>14</v>
      </c>
      <c r="C73" s="7">
        <v>1650</v>
      </c>
      <c r="D73" s="48">
        <v>1921</v>
      </c>
      <c r="E73" s="62">
        <f aca="true" t="shared" si="26" ref="E73:L73">+E18/(SUM($E18:$L18))</f>
        <v>0.1355325164938737</v>
      </c>
      <c r="F73" s="84">
        <f t="shared" si="26"/>
        <v>0.15117813383600376</v>
      </c>
      <c r="G73" s="84">
        <f t="shared" si="26"/>
        <v>0.05560791705937795</v>
      </c>
      <c r="H73" s="84">
        <f t="shared" si="26"/>
        <v>0.10329877474081056</v>
      </c>
      <c r="I73" s="84">
        <f t="shared" si="26"/>
        <v>0.08105560791705937</v>
      </c>
      <c r="J73" s="84">
        <f t="shared" si="26"/>
        <v>0.13081998114985863</v>
      </c>
      <c r="K73" s="84">
        <f t="shared" si="26"/>
        <v>0.31046182846371345</v>
      </c>
      <c r="L73" s="64">
        <f t="shared" si="26"/>
        <v>0.03204524033930255</v>
      </c>
      <c r="M73" s="62">
        <f t="shared" si="1"/>
        <v>0.38760806916426516</v>
      </c>
      <c r="N73" s="63">
        <f t="shared" si="1"/>
        <v>0.43948126801152737</v>
      </c>
      <c r="O73" s="63">
        <f t="shared" si="1"/>
        <v>0.14121037463976946</v>
      </c>
      <c r="P73" s="63">
        <f t="shared" si="1"/>
        <v>0.03170028818443804</v>
      </c>
      <c r="Q73" s="64">
        <f t="shared" si="1"/>
        <v>0</v>
      </c>
      <c r="R73" s="7">
        <f t="shared" si="7"/>
        <v>1650</v>
      </c>
      <c r="S73" s="48">
        <f t="shared" si="7"/>
        <v>1909</v>
      </c>
      <c r="T73" s="62">
        <f aca="true" t="shared" si="27" ref="T73:AA73">+T18/(SUM($T18:$AA18))</f>
        <v>0.13626874169671666</v>
      </c>
      <c r="U73" s="84">
        <f t="shared" si="27"/>
        <v>0.15069273106851394</v>
      </c>
      <c r="V73" s="84">
        <f t="shared" si="27"/>
        <v>0.0556082748149554</v>
      </c>
      <c r="W73" s="84">
        <f t="shared" si="27"/>
        <v>0.1032453976086544</v>
      </c>
      <c r="X73" s="84">
        <f t="shared" si="27"/>
        <v>0.08122983488327956</v>
      </c>
      <c r="Y73" s="84">
        <f t="shared" si="27"/>
        <v>0.13076485101537294</v>
      </c>
      <c r="Z73" s="84">
        <f t="shared" si="27"/>
        <v>0.3103055608274815</v>
      </c>
      <c r="AA73" s="64">
        <f t="shared" si="27"/>
        <v>0.03188460808502562</v>
      </c>
      <c r="AB73" s="62">
        <f t="shared" si="3"/>
        <v>0.3875181422351234</v>
      </c>
      <c r="AC73" s="63">
        <f t="shared" si="3"/>
        <v>0.43831640058055155</v>
      </c>
      <c r="AD73" s="63">
        <f t="shared" si="3"/>
        <v>0.14223512336719885</v>
      </c>
      <c r="AE73" s="63">
        <f t="shared" si="3"/>
        <v>0.03193033381712627</v>
      </c>
      <c r="AF73" s="64">
        <f t="shared" si="3"/>
        <v>0</v>
      </c>
      <c r="AG73" s="7">
        <f t="shared" si="9"/>
        <v>2495</v>
      </c>
      <c r="AH73" s="48" t="str">
        <f t="shared" si="9"/>
        <v>-</v>
      </c>
      <c r="AI73" s="62">
        <f aca="true" t="shared" si="28" ref="AI73:AP73">+AI18/(SUM($AI18:$AP18))</f>
        <v>0.129101667563206</v>
      </c>
      <c r="AJ73" s="84">
        <f t="shared" si="28"/>
        <v>0.1416532185762955</v>
      </c>
      <c r="AK73" s="84">
        <f t="shared" si="28"/>
        <v>0.05199928276851354</v>
      </c>
      <c r="AL73" s="84">
        <f t="shared" si="28"/>
        <v>0.09628832705755783</v>
      </c>
      <c r="AM73" s="84">
        <f t="shared" si="28"/>
        <v>0.07584722969338353</v>
      </c>
      <c r="AN73" s="84">
        <f t="shared" si="28"/>
        <v>0.12354312354312354</v>
      </c>
      <c r="AO73" s="84">
        <f t="shared" si="28"/>
        <v>0.2990855298547606</v>
      </c>
      <c r="AP73" s="64">
        <f t="shared" si="28"/>
        <v>0.0824816209431594</v>
      </c>
      <c r="AQ73" s="62">
        <f t="shared" si="5"/>
        <v>0.36253369272237196</v>
      </c>
      <c r="AR73" s="63">
        <f t="shared" si="5"/>
        <v>0.46900269541778977</v>
      </c>
      <c r="AS73" s="63">
        <f t="shared" si="5"/>
        <v>0.1347708894878706</v>
      </c>
      <c r="AT73" s="63">
        <f t="shared" si="5"/>
        <v>0.03369272237196765</v>
      </c>
      <c r="AU73" s="64">
        <f t="shared" si="5"/>
        <v>0</v>
      </c>
    </row>
    <row r="74" spans="2:47" ht="15">
      <c r="B74" s="15" t="s">
        <v>15</v>
      </c>
      <c r="C74" s="18">
        <v>1187</v>
      </c>
      <c r="D74" s="46">
        <v>1092</v>
      </c>
      <c r="E74" s="65">
        <f aca="true" t="shared" si="29" ref="E74:L74">+E19/(SUM($E19:$L19))</f>
        <v>0.1382228490832158</v>
      </c>
      <c r="F74" s="85">
        <f t="shared" si="29"/>
        <v>0.11071932299012693</v>
      </c>
      <c r="G74" s="85">
        <f t="shared" si="29"/>
        <v>0.09520451339915374</v>
      </c>
      <c r="H74" s="85">
        <f t="shared" si="29"/>
        <v>0.10613540197461213</v>
      </c>
      <c r="I74" s="85">
        <f t="shared" si="29"/>
        <v>0.09414668547249648</v>
      </c>
      <c r="J74" s="85">
        <f t="shared" si="29"/>
        <v>0.12940761636107193</v>
      </c>
      <c r="K74" s="85">
        <f t="shared" si="29"/>
        <v>0.2979548660084626</v>
      </c>
      <c r="L74" s="67">
        <f t="shared" si="29"/>
        <v>0.028208744710860368</v>
      </c>
      <c r="M74" s="65">
        <f t="shared" si="1"/>
        <v>0.3814713896457766</v>
      </c>
      <c r="N74" s="66">
        <f t="shared" si="1"/>
        <v>0.4223433242506812</v>
      </c>
      <c r="O74" s="66">
        <f t="shared" si="1"/>
        <v>0.1771117166212534</v>
      </c>
      <c r="P74" s="66">
        <f t="shared" si="1"/>
        <v>0.01907356948228883</v>
      </c>
      <c r="Q74" s="67">
        <f t="shared" si="1"/>
        <v>0</v>
      </c>
      <c r="R74" s="18">
        <f t="shared" si="7"/>
        <v>1187</v>
      </c>
      <c r="S74" s="46">
        <f t="shared" si="7"/>
        <v>1092</v>
      </c>
      <c r="T74" s="65">
        <f aca="true" t="shared" si="30" ref="T74:AA74">+T19/(SUM($T19:$AA19))</f>
        <v>0.1382228490832158</v>
      </c>
      <c r="U74" s="85">
        <f t="shared" si="30"/>
        <v>0.11071932299012693</v>
      </c>
      <c r="V74" s="85">
        <f t="shared" si="30"/>
        <v>0.09520451339915374</v>
      </c>
      <c r="W74" s="85">
        <f t="shared" si="30"/>
        <v>0.10613540197461213</v>
      </c>
      <c r="X74" s="85">
        <f t="shared" si="30"/>
        <v>0.09414668547249648</v>
      </c>
      <c r="Y74" s="85">
        <f t="shared" si="30"/>
        <v>0.12940761636107193</v>
      </c>
      <c r="Z74" s="85">
        <f t="shared" si="30"/>
        <v>0.2979548660084626</v>
      </c>
      <c r="AA74" s="67">
        <f t="shared" si="30"/>
        <v>0.028208744710860368</v>
      </c>
      <c r="AB74" s="65">
        <f t="shared" si="3"/>
        <v>0.3814713896457766</v>
      </c>
      <c r="AC74" s="66">
        <f t="shared" si="3"/>
        <v>0.4223433242506812</v>
      </c>
      <c r="AD74" s="66">
        <f t="shared" si="3"/>
        <v>0.1771117166212534</v>
      </c>
      <c r="AE74" s="66">
        <f t="shared" si="3"/>
        <v>0.01907356948228883</v>
      </c>
      <c r="AF74" s="67">
        <f t="shared" si="3"/>
        <v>0</v>
      </c>
      <c r="AG74" s="18">
        <f t="shared" si="9"/>
        <v>1803</v>
      </c>
      <c r="AH74" s="46" t="str">
        <f t="shared" si="9"/>
        <v>-</v>
      </c>
      <c r="AI74" s="65">
        <f aca="true" t="shared" si="31" ref="AI74:AP74">+AI19/(SUM($AI19:$AP19))</f>
        <v>0.1227554684949396</v>
      </c>
      <c r="AJ74" s="85">
        <f t="shared" si="31"/>
        <v>0.09467841984982044</v>
      </c>
      <c r="AK74" s="85">
        <f t="shared" si="31"/>
        <v>0.08521057786483839</v>
      </c>
      <c r="AL74" s="85">
        <f t="shared" si="31"/>
        <v>0.08945478289258897</v>
      </c>
      <c r="AM74" s="85">
        <f t="shared" si="31"/>
        <v>0.08259875938622266</v>
      </c>
      <c r="AN74" s="85">
        <f t="shared" si="31"/>
        <v>0.11524649036891936</v>
      </c>
      <c r="AO74" s="85">
        <f t="shared" si="31"/>
        <v>0.30688867123734903</v>
      </c>
      <c r="AP74" s="67">
        <f t="shared" si="31"/>
        <v>0.10316682990532158</v>
      </c>
      <c r="AQ74" s="65">
        <f t="shared" si="5"/>
        <v>0.3333333333333333</v>
      </c>
      <c r="AR74" s="66">
        <f t="shared" si="5"/>
        <v>0.4583333333333333</v>
      </c>
      <c r="AS74" s="66">
        <f t="shared" si="5"/>
        <v>0.16176470588235295</v>
      </c>
      <c r="AT74" s="66">
        <f t="shared" si="5"/>
        <v>0.04656862745098039</v>
      </c>
      <c r="AU74" s="67">
        <f t="shared" si="5"/>
        <v>0</v>
      </c>
    </row>
    <row r="75" spans="2:47" ht="15">
      <c r="B75" s="14" t="s">
        <v>16</v>
      </c>
      <c r="C75" s="7">
        <v>11068</v>
      </c>
      <c r="D75" s="48">
        <v>9041</v>
      </c>
      <c r="E75" s="62">
        <f aca="true" t="shared" si="32" ref="E75:L75">+E20/(SUM($E20:$L20))</f>
        <v>0.11444856939288259</v>
      </c>
      <c r="F75" s="84">
        <f t="shared" si="32"/>
        <v>0.12607342408219896</v>
      </c>
      <c r="G75" s="84">
        <f t="shared" si="32"/>
        <v>0.05332433344583193</v>
      </c>
      <c r="H75" s="84">
        <f t="shared" si="32"/>
        <v>0.13143585705178684</v>
      </c>
      <c r="I75" s="84">
        <f t="shared" si="32"/>
        <v>0.03269959125510931</v>
      </c>
      <c r="J75" s="84">
        <f t="shared" si="32"/>
        <v>0.1354483068961638</v>
      </c>
      <c r="K75" s="84">
        <f t="shared" si="32"/>
        <v>0.3817077286533918</v>
      </c>
      <c r="L75" s="64">
        <f t="shared" si="32"/>
        <v>0.024862189222634716</v>
      </c>
      <c r="M75" s="62">
        <f t="shared" si="1"/>
        <v>0.4407530454042082</v>
      </c>
      <c r="N75" s="63">
        <f t="shared" si="1"/>
        <v>0.29928017718715394</v>
      </c>
      <c r="O75" s="63">
        <f t="shared" si="1"/>
        <v>0.22729789590254706</v>
      </c>
      <c r="P75" s="63">
        <f t="shared" si="1"/>
        <v>0.032668881506090805</v>
      </c>
      <c r="Q75" s="64">
        <f t="shared" si="1"/>
        <v>0</v>
      </c>
      <c r="R75" s="7">
        <f t="shared" si="7"/>
        <v>11068</v>
      </c>
      <c r="S75" s="48">
        <f t="shared" si="7"/>
        <v>9006</v>
      </c>
      <c r="T75" s="62">
        <f aca="true" t="shared" si="33" ref="T75:AA75">+T20/(SUM($T20:$AA20))</f>
        <v>0.11454921889704499</v>
      </c>
      <c r="U75" s="84">
        <f t="shared" si="33"/>
        <v>0.12610577827969133</v>
      </c>
      <c r="V75" s="84">
        <f t="shared" si="33"/>
        <v>0.05345379258422737</v>
      </c>
      <c r="W75" s="84">
        <f t="shared" si="33"/>
        <v>0.1311123658949746</v>
      </c>
      <c r="X75" s="84">
        <f t="shared" si="33"/>
        <v>0.0326369282891022</v>
      </c>
      <c r="Y75" s="84">
        <f t="shared" si="33"/>
        <v>0.13559194428759647</v>
      </c>
      <c r="Z75" s="84">
        <f t="shared" si="33"/>
        <v>0.3815923207227555</v>
      </c>
      <c r="AA75" s="64">
        <f t="shared" si="33"/>
        <v>0.024957651044607565</v>
      </c>
      <c r="AB75" s="62">
        <f t="shared" si="3"/>
        <v>0.43975569128262076</v>
      </c>
      <c r="AC75" s="63">
        <f t="shared" si="3"/>
        <v>0.29955580233203777</v>
      </c>
      <c r="AD75" s="63">
        <f t="shared" si="3"/>
        <v>0.22792892837312603</v>
      </c>
      <c r="AE75" s="63">
        <f t="shared" si="3"/>
        <v>0.032759578012215435</v>
      </c>
      <c r="AF75" s="64">
        <f t="shared" si="3"/>
        <v>0</v>
      </c>
      <c r="AG75" s="7">
        <f t="shared" si="9"/>
        <v>14675</v>
      </c>
      <c r="AH75" s="48" t="str">
        <f t="shared" si="9"/>
        <v>-</v>
      </c>
      <c r="AI75" s="62">
        <f aca="true" t="shared" si="34" ref="AI75:AP75">+AI20/(SUM($AI20:$AP20))</f>
        <v>0.10030869319879178</v>
      </c>
      <c r="AJ75" s="84">
        <f t="shared" si="34"/>
        <v>0.10877286155275999</v>
      </c>
      <c r="AK75" s="84">
        <f t="shared" si="34"/>
        <v>0.046204401367544064</v>
      </c>
      <c r="AL75" s="84">
        <f t="shared" si="34"/>
        <v>0.11308792777243004</v>
      </c>
      <c r="AM75" s="84">
        <f t="shared" si="34"/>
        <v>0.02834666578152488</v>
      </c>
      <c r="AN75" s="84">
        <f t="shared" si="34"/>
        <v>0.11634082384571978</v>
      </c>
      <c r="AO75" s="84">
        <f t="shared" si="34"/>
        <v>0.40382381252696914</v>
      </c>
      <c r="AP75" s="64">
        <f t="shared" si="34"/>
        <v>0.08311481395426029</v>
      </c>
      <c r="AQ75" s="62">
        <f t="shared" si="5"/>
        <v>0.3842315369261477</v>
      </c>
      <c r="AR75" s="63">
        <f t="shared" si="5"/>
        <v>0.3657684630738523</v>
      </c>
      <c r="AS75" s="63">
        <f t="shared" si="5"/>
        <v>0.2090818363273453</v>
      </c>
      <c r="AT75" s="63">
        <f t="shared" si="5"/>
        <v>0.04091816367265469</v>
      </c>
      <c r="AU75" s="64">
        <f t="shared" si="5"/>
        <v>0</v>
      </c>
    </row>
    <row r="76" spans="2:47" ht="15">
      <c r="B76" s="15" t="s">
        <v>17</v>
      </c>
      <c r="C76" s="18">
        <v>47463</v>
      </c>
      <c r="D76" s="46">
        <v>31125</v>
      </c>
      <c r="E76" s="65">
        <f aca="true" t="shared" si="35" ref="E76:L76">+E21/(SUM($E21:$L21))</f>
        <v>0.08727195811961293</v>
      </c>
      <c r="F76" s="85">
        <f t="shared" si="35"/>
        <v>0.12241552535561313</v>
      </c>
      <c r="G76" s="85">
        <f t="shared" si="35"/>
        <v>0.07155623711067632</v>
      </c>
      <c r="H76" s="85">
        <f t="shared" si="35"/>
        <v>0.14452963883454073</v>
      </c>
      <c r="I76" s="85">
        <f t="shared" si="35"/>
        <v>0.03515414309132251</v>
      </c>
      <c r="J76" s="85">
        <f t="shared" si="35"/>
        <v>0.1371053883982867</v>
      </c>
      <c r="K76" s="85">
        <f t="shared" si="35"/>
        <v>0.370768335889165</v>
      </c>
      <c r="L76" s="67">
        <f t="shared" si="35"/>
        <v>0.031198773200782612</v>
      </c>
      <c r="M76" s="65">
        <f aca="true" t="shared" si="36" ref="M76:Q85">+M21/(SUM($M21:$Q21))</f>
        <v>0.3479635914841098</v>
      </c>
      <c r="N76" s="66">
        <f t="shared" si="36"/>
        <v>0.38846035174328913</v>
      </c>
      <c r="O76" s="66">
        <f t="shared" si="36"/>
        <v>0.232412835544585</v>
      </c>
      <c r="P76" s="66">
        <f t="shared" si="36"/>
        <v>0.030777537796976243</v>
      </c>
      <c r="Q76" s="67">
        <f t="shared" si="36"/>
        <v>0.00038568343103980254</v>
      </c>
      <c r="R76" s="18">
        <f t="shared" si="7"/>
        <v>47463</v>
      </c>
      <c r="S76" s="46">
        <f t="shared" si="7"/>
        <v>30849</v>
      </c>
      <c r="T76" s="65">
        <f aca="true" t="shared" si="37" ref="T76:AA76">+T21/(SUM($T21:$AA21))</f>
        <v>0.08734054042494038</v>
      </c>
      <c r="U76" s="85">
        <f t="shared" si="37"/>
        <v>0.12240293416311124</v>
      </c>
      <c r="V76" s="85">
        <f t="shared" si="37"/>
        <v>0.07158973042911067</v>
      </c>
      <c r="W76" s="85">
        <f t="shared" si="37"/>
        <v>0.14432361338337665</v>
      </c>
      <c r="X76" s="85">
        <f t="shared" si="37"/>
        <v>0.035308333066007974</v>
      </c>
      <c r="Y76" s="85">
        <f t="shared" si="37"/>
        <v>0.13734107507565307</v>
      </c>
      <c r="Z76" s="85">
        <f t="shared" si="37"/>
        <v>0.3701600744233792</v>
      </c>
      <c r="AA76" s="67">
        <f t="shared" si="37"/>
        <v>0.03153369903442081</v>
      </c>
      <c r="AB76" s="65">
        <f aca="true" t="shared" si="38" ref="AB76:AF85">+AB21/(SUM($AB21:$AF21))</f>
        <v>0.34693241980691375</v>
      </c>
      <c r="AC76" s="66">
        <f t="shared" si="38"/>
        <v>0.38843039551541575</v>
      </c>
      <c r="AD76" s="66">
        <f t="shared" si="38"/>
        <v>0.23333852382435377</v>
      </c>
      <c r="AE76" s="66">
        <f t="shared" si="38"/>
        <v>0.030909374026782933</v>
      </c>
      <c r="AF76" s="67">
        <f t="shared" si="38"/>
        <v>0.0003892868265337901</v>
      </c>
      <c r="AG76" s="18">
        <f t="shared" si="9"/>
        <v>59968</v>
      </c>
      <c r="AH76" s="46" t="str">
        <f t="shared" si="9"/>
        <v>-</v>
      </c>
      <c r="AI76" s="65">
        <f aca="true" t="shared" si="39" ref="AI76:AP76">+AI21/(SUM($AI21:$AP21))</f>
        <v>0.06991581661673808</v>
      </c>
      <c r="AJ76" s="85">
        <f t="shared" si="39"/>
        <v>0.0964885669864624</v>
      </c>
      <c r="AK76" s="85">
        <f t="shared" si="39"/>
        <v>0.05581889196465815</v>
      </c>
      <c r="AL76" s="85">
        <f t="shared" si="39"/>
        <v>0.11023472754161769</v>
      </c>
      <c r="AM76" s="85">
        <f t="shared" si="39"/>
        <v>0.026421068598081226</v>
      </c>
      <c r="AN76" s="85">
        <f t="shared" si="39"/>
        <v>0.10807326229570362</v>
      </c>
      <c r="AO76" s="85">
        <f t="shared" si="39"/>
        <v>0.40697167342914564</v>
      </c>
      <c r="AP76" s="67">
        <f t="shared" si="39"/>
        <v>0.1260759925675932</v>
      </c>
      <c r="AQ76" s="65">
        <f aca="true" t="shared" si="40" ref="AQ76:AU85">+AQ21/(SUM($AQ21:$AU21))</f>
        <v>0.260979169430808</v>
      </c>
      <c r="AR76" s="66">
        <f t="shared" si="40"/>
        <v>0.503582327185883</v>
      </c>
      <c r="AS76" s="66">
        <f t="shared" si="40"/>
        <v>0.19211888019105744</v>
      </c>
      <c r="AT76" s="66">
        <f t="shared" si="40"/>
        <v>0.04305426562292689</v>
      </c>
      <c r="AU76" s="67">
        <f t="shared" si="40"/>
        <v>0.00026535756932466497</v>
      </c>
    </row>
    <row r="77" spans="2:47" ht="15">
      <c r="B77" s="14" t="s">
        <v>19</v>
      </c>
      <c r="C77" s="7">
        <v>12890</v>
      </c>
      <c r="D77" s="48">
        <v>9301</v>
      </c>
      <c r="E77" s="62">
        <f aca="true" t="shared" si="41" ref="E77:L77">+E22/(SUM($E22:$L22))</f>
        <v>0.13744265637515474</v>
      </c>
      <c r="F77" s="84">
        <f t="shared" si="41"/>
        <v>0.0995048423505425</v>
      </c>
      <c r="G77" s="84">
        <f t="shared" si="41"/>
        <v>0.08268404572926527</v>
      </c>
      <c r="H77" s="84">
        <f t="shared" si="41"/>
        <v>0.08057234398893177</v>
      </c>
      <c r="I77" s="84">
        <f t="shared" si="41"/>
        <v>0.07918881526250637</v>
      </c>
      <c r="J77" s="84">
        <f t="shared" si="41"/>
        <v>0.16241899075220273</v>
      </c>
      <c r="K77" s="84">
        <f t="shared" si="41"/>
        <v>0.32305395762033057</v>
      </c>
      <c r="L77" s="64">
        <f t="shared" si="41"/>
        <v>0.035134347921066046</v>
      </c>
      <c r="M77" s="62">
        <f t="shared" si="36"/>
        <v>0.40954942837928715</v>
      </c>
      <c r="N77" s="63">
        <f t="shared" si="36"/>
        <v>0.3414032728087873</v>
      </c>
      <c r="O77" s="63">
        <f t="shared" si="36"/>
        <v>0.21945752073526115</v>
      </c>
      <c r="P77" s="63">
        <f t="shared" si="36"/>
        <v>0.02936561309123515</v>
      </c>
      <c r="Q77" s="64">
        <f t="shared" si="36"/>
        <v>0.00022416498542927594</v>
      </c>
      <c r="R77" s="7">
        <f t="shared" si="7"/>
        <v>12890</v>
      </c>
      <c r="S77" s="48">
        <f t="shared" si="7"/>
        <v>9301</v>
      </c>
      <c r="T77" s="62">
        <f aca="true" t="shared" si="42" ref="T77:AA77">+T22/(SUM($T22:$AA22))</f>
        <v>0.13744265637515474</v>
      </c>
      <c r="U77" s="84">
        <f t="shared" si="42"/>
        <v>0.0995048423505425</v>
      </c>
      <c r="V77" s="84">
        <f t="shared" si="42"/>
        <v>0.08268404572926527</v>
      </c>
      <c r="W77" s="84">
        <f t="shared" si="42"/>
        <v>0.08057234398893177</v>
      </c>
      <c r="X77" s="84">
        <f t="shared" si="42"/>
        <v>0.07918881526250637</v>
      </c>
      <c r="Y77" s="84">
        <f t="shared" si="42"/>
        <v>0.16241899075220273</v>
      </c>
      <c r="Z77" s="84">
        <f t="shared" si="42"/>
        <v>0.32305395762033057</v>
      </c>
      <c r="AA77" s="64">
        <f t="shared" si="42"/>
        <v>0.035134347921066046</v>
      </c>
      <c r="AB77" s="62">
        <f t="shared" si="38"/>
        <v>0.40954942837928715</v>
      </c>
      <c r="AC77" s="63">
        <f t="shared" si="38"/>
        <v>0.3414032728087873</v>
      </c>
      <c r="AD77" s="63">
        <f t="shared" si="38"/>
        <v>0.21945752073526115</v>
      </c>
      <c r="AE77" s="63">
        <f t="shared" si="38"/>
        <v>0.02936561309123515</v>
      </c>
      <c r="AF77" s="64">
        <f t="shared" si="38"/>
        <v>0.00022416498542927594</v>
      </c>
      <c r="AG77" s="7">
        <f t="shared" si="9"/>
        <v>16996</v>
      </c>
      <c r="AH77" s="48" t="str">
        <f t="shared" si="9"/>
        <v>-</v>
      </c>
      <c r="AI77" s="62">
        <f aca="true" t="shared" si="43" ref="AI77:AP77">+AI22/(SUM($AI22:$AP22))</f>
        <v>0.1239610543813821</v>
      </c>
      <c r="AJ77" s="84">
        <f t="shared" si="43"/>
        <v>0.08939172914475693</v>
      </c>
      <c r="AK77" s="84">
        <f t="shared" si="43"/>
        <v>0.07317569630559419</v>
      </c>
      <c r="AL77" s="84">
        <f t="shared" si="43"/>
        <v>0.07232757743325305</v>
      </c>
      <c r="AM77" s="84">
        <f t="shared" si="43"/>
        <v>0.06995284459069784</v>
      </c>
      <c r="AN77" s="84">
        <f t="shared" si="43"/>
        <v>0.14367133697459036</v>
      </c>
      <c r="AO77" s="84">
        <f t="shared" si="43"/>
        <v>0.32795060555687483</v>
      </c>
      <c r="AP77" s="64">
        <f t="shared" si="43"/>
        <v>0.0995691556128507</v>
      </c>
      <c r="AQ77" s="62">
        <f t="shared" si="40"/>
        <v>0.3652920242830228</v>
      </c>
      <c r="AR77" s="63">
        <f t="shared" si="40"/>
        <v>0.3989951852627172</v>
      </c>
      <c r="AS77" s="63">
        <f t="shared" si="40"/>
        <v>0.19886958342055683</v>
      </c>
      <c r="AT77" s="63">
        <f t="shared" si="40"/>
        <v>0.03663387063010257</v>
      </c>
      <c r="AU77" s="64">
        <f t="shared" si="40"/>
        <v>0.00020933640360058616</v>
      </c>
    </row>
    <row r="78" spans="2:47" ht="15">
      <c r="B78" s="15" t="s">
        <v>20</v>
      </c>
      <c r="C78" s="18">
        <v>34624</v>
      </c>
      <c r="D78" s="46">
        <v>25615</v>
      </c>
      <c r="E78" s="65">
        <f aca="true" t="shared" si="44" ref="E78:L78">+E23/(SUM($E23:$L23))</f>
        <v>0.09609952837005216</v>
      </c>
      <c r="F78" s="85">
        <f t="shared" si="44"/>
        <v>0.13192501215202512</v>
      </c>
      <c r="G78" s="85">
        <f t="shared" si="44"/>
        <v>0.07236038308438103</v>
      </c>
      <c r="H78" s="85">
        <f t="shared" si="44"/>
        <v>0.11057685991670936</v>
      </c>
      <c r="I78" s="85">
        <f t="shared" si="44"/>
        <v>0.04650612856185709</v>
      </c>
      <c r="J78" s="85">
        <f t="shared" si="44"/>
        <v>0.15594004125119879</v>
      </c>
      <c r="K78" s="85">
        <f t="shared" si="44"/>
        <v>0.35338089044785137</v>
      </c>
      <c r="L78" s="67">
        <f t="shared" si="44"/>
        <v>0.03321115621592507</v>
      </c>
      <c r="M78" s="65">
        <f t="shared" si="36"/>
        <v>0.374726200505476</v>
      </c>
      <c r="N78" s="66">
        <f t="shared" si="36"/>
        <v>0.36983993260320136</v>
      </c>
      <c r="O78" s="66">
        <f t="shared" si="36"/>
        <v>0.20589721988205562</v>
      </c>
      <c r="P78" s="66">
        <f t="shared" si="36"/>
        <v>0.03352990732940185</v>
      </c>
      <c r="Q78" s="67">
        <f t="shared" si="36"/>
        <v>0.016006739679865205</v>
      </c>
      <c r="R78" s="18">
        <f t="shared" si="7"/>
        <v>34624</v>
      </c>
      <c r="S78" s="46">
        <f t="shared" si="7"/>
        <v>23398</v>
      </c>
      <c r="T78" s="65">
        <f aca="true" t="shared" si="45" ref="T78:AA78">+T23/(SUM($T23:$AA23))</f>
        <v>0.09548698361644387</v>
      </c>
      <c r="U78" s="85">
        <f t="shared" si="45"/>
        <v>0.13394023807130653</v>
      </c>
      <c r="V78" s="85">
        <f t="shared" si="45"/>
        <v>0.07179472452364201</v>
      </c>
      <c r="W78" s="85">
        <f t="shared" si="45"/>
        <v>0.11149720718521602</v>
      </c>
      <c r="X78" s="85">
        <f t="shared" si="45"/>
        <v>0.04393837140846891</v>
      </c>
      <c r="Y78" s="85">
        <f t="shared" si="45"/>
        <v>0.15544993753858966</v>
      </c>
      <c r="Z78" s="85">
        <f t="shared" si="45"/>
        <v>0.35389055612193615</v>
      </c>
      <c r="AA78" s="67">
        <f t="shared" si="45"/>
        <v>0.034001981534396854</v>
      </c>
      <c r="AB78" s="65">
        <f t="shared" si="38"/>
        <v>0.3680029558470349</v>
      </c>
      <c r="AC78" s="66">
        <f t="shared" si="38"/>
        <v>0.3754849436541659</v>
      </c>
      <c r="AD78" s="66">
        <f t="shared" si="38"/>
        <v>0.20663218178459264</v>
      </c>
      <c r="AE78" s="66">
        <f t="shared" si="38"/>
        <v>0.032329576944393125</v>
      </c>
      <c r="AF78" s="67">
        <f t="shared" si="38"/>
        <v>0.01755034176981341</v>
      </c>
      <c r="AG78" s="18">
        <f t="shared" si="9"/>
        <v>51340</v>
      </c>
      <c r="AH78" s="46" t="str">
        <f t="shared" si="9"/>
        <v>-</v>
      </c>
      <c r="AI78" s="65">
        <f aca="true" t="shared" si="46" ref="AI78:AP78">+AI23/(SUM($AI23:$AP23))</f>
        <v>0.07945387543043557</v>
      </c>
      <c r="AJ78" s="85">
        <f t="shared" si="46"/>
        <v>0.10924907871684891</v>
      </c>
      <c r="AK78" s="85">
        <f t="shared" si="46"/>
        <v>0.05838216637467528</v>
      </c>
      <c r="AL78" s="85">
        <f t="shared" si="46"/>
        <v>0.0872953543164381</v>
      </c>
      <c r="AM78" s="85">
        <f t="shared" si="46"/>
        <v>0.035232284178094604</v>
      </c>
      <c r="AN78" s="85">
        <f t="shared" si="46"/>
        <v>0.12484745967498338</v>
      </c>
      <c r="AO78" s="85">
        <f t="shared" si="46"/>
        <v>0.3760405968706579</v>
      </c>
      <c r="AP78" s="67">
        <f t="shared" si="46"/>
        <v>0.12949918443786626</v>
      </c>
      <c r="AQ78" s="65">
        <f t="shared" si="40"/>
        <v>0.29962894248608535</v>
      </c>
      <c r="AR78" s="66">
        <f t="shared" si="40"/>
        <v>0.4645949288806432</v>
      </c>
      <c r="AS78" s="66">
        <f t="shared" si="40"/>
        <v>0.17833951762523192</v>
      </c>
      <c r="AT78" s="66">
        <f t="shared" si="40"/>
        <v>0.04421768707482993</v>
      </c>
      <c r="AU78" s="67">
        <f t="shared" si="40"/>
        <v>0.013218923933209647</v>
      </c>
    </row>
    <row r="79" spans="2:47" ht="15">
      <c r="B79" s="14" t="s">
        <v>22</v>
      </c>
      <c r="C79" s="7">
        <v>6031</v>
      </c>
      <c r="D79" s="48">
        <v>5199</v>
      </c>
      <c r="E79" s="62">
        <f aca="true" t="shared" si="47" ref="E79:L79">+E24/(SUM($E24:$L24))</f>
        <v>0.12703708456306942</v>
      </c>
      <c r="F79" s="84">
        <f t="shared" si="47"/>
        <v>0.11574489926857436</v>
      </c>
      <c r="G79" s="84">
        <f t="shared" si="47"/>
        <v>0.04523290132169896</v>
      </c>
      <c r="H79" s="84">
        <f t="shared" si="47"/>
        <v>0.0901450019248043</v>
      </c>
      <c r="I79" s="84">
        <f t="shared" si="47"/>
        <v>0.06916463492878223</v>
      </c>
      <c r="J79" s="84">
        <f t="shared" si="47"/>
        <v>0.19241627101244707</v>
      </c>
      <c r="K79" s="84">
        <f t="shared" si="47"/>
        <v>0.3276016938277942</v>
      </c>
      <c r="L79" s="64">
        <f t="shared" si="47"/>
        <v>0.032657513152829463</v>
      </c>
      <c r="M79" s="62">
        <f t="shared" si="36"/>
        <v>0.3944648216072024</v>
      </c>
      <c r="N79" s="63">
        <f t="shared" si="36"/>
        <v>0.3051017005668556</v>
      </c>
      <c r="O79" s="63">
        <f t="shared" si="36"/>
        <v>0.25775258419473157</v>
      </c>
      <c r="P79" s="63">
        <f t="shared" si="36"/>
        <v>0.0426808936312104</v>
      </c>
      <c r="Q79" s="64">
        <f t="shared" si="36"/>
        <v>0</v>
      </c>
      <c r="R79" s="7">
        <f t="shared" si="7"/>
        <v>6031</v>
      </c>
      <c r="S79" s="48">
        <f t="shared" si="7"/>
        <v>5173</v>
      </c>
      <c r="T79" s="62">
        <f aca="true" t="shared" si="48" ref="T79:AA79">+T24/(SUM($T24:$AA24))</f>
        <v>0.12632189837503224</v>
      </c>
      <c r="U79" s="84">
        <f t="shared" si="48"/>
        <v>0.11561774567964922</v>
      </c>
      <c r="V79" s="84">
        <f t="shared" si="48"/>
        <v>0.045202476141346405</v>
      </c>
      <c r="W79" s="84">
        <f t="shared" si="48"/>
        <v>0.0902759865875677</v>
      </c>
      <c r="X79" s="84">
        <f t="shared" si="48"/>
        <v>0.06899664689192675</v>
      </c>
      <c r="Y79" s="84">
        <f t="shared" si="48"/>
        <v>0.1925457828217694</v>
      </c>
      <c r="Z79" s="84">
        <f t="shared" si="48"/>
        <v>0.3282821769409337</v>
      </c>
      <c r="AA79" s="64">
        <f t="shared" si="48"/>
        <v>0.03275728656177457</v>
      </c>
      <c r="AB79" s="62">
        <f t="shared" si="38"/>
        <v>0.3955123911587408</v>
      </c>
      <c r="AC79" s="63">
        <f t="shared" si="38"/>
        <v>0.304085733422639</v>
      </c>
      <c r="AD79" s="63">
        <f t="shared" si="38"/>
        <v>0.2578700602813128</v>
      </c>
      <c r="AE79" s="63">
        <f t="shared" si="38"/>
        <v>0.04253181513730744</v>
      </c>
      <c r="AF79" s="64">
        <f t="shared" si="38"/>
        <v>0</v>
      </c>
      <c r="AG79" s="7">
        <f t="shared" si="9"/>
        <v>7401</v>
      </c>
      <c r="AH79" s="48" t="str">
        <f t="shared" si="9"/>
        <v>-</v>
      </c>
      <c r="AI79" s="62">
        <f aca="true" t="shared" si="49" ref="AI79:AP79">+AI24/(SUM($AI24:$AP24))</f>
        <v>0.12055855108530347</v>
      </c>
      <c r="AJ79" s="84">
        <f t="shared" si="49"/>
        <v>0.10776994331536016</v>
      </c>
      <c r="AK79" s="84">
        <f t="shared" si="49"/>
        <v>0.03884971657680077</v>
      </c>
      <c r="AL79" s="84">
        <f t="shared" si="49"/>
        <v>0.07942762339278307</v>
      </c>
      <c r="AM79" s="84">
        <f t="shared" si="49"/>
        <v>0.0640812940688511</v>
      </c>
      <c r="AN79" s="84">
        <f t="shared" si="49"/>
        <v>0.17807272224526477</v>
      </c>
      <c r="AO79" s="84">
        <f t="shared" si="49"/>
        <v>0.31494538918844184</v>
      </c>
      <c r="AP79" s="64">
        <f t="shared" si="49"/>
        <v>0.0962947601271948</v>
      </c>
      <c r="AQ79" s="62">
        <f t="shared" si="40"/>
        <v>0.3677655677655678</v>
      </c>
      <c r="AR79" s="63">
        <f t="shared" si="40"/>
        <v>0.33003663003663003</v>
      </c>
      <c r="AS79" s="63">
        <f t="shared" si="40"/>
        <v>0.2571428571428571</v>
      </c>
      <c r="AT79" s="63">
        <f t="shared" si="40"/>
        <v>0.045054945054945054</v>
      </c>
      <c r="AU79" s="64">
        <f t="shared" si="40"/>
        <v>0</v>
      </c>
    </row>
    <row r="80" spans="2:47" ht="15">
      <c r="B80" s="15" t="s">
        <v>24</v>
      </c>
      <c r="C80" s="18">
        <v>21472</v>
      </c>
      <c r="D80" s="46">
        <v>16080</v>
      </c>
      <c r="E80" s="65">
        <f aca="true" t="shared" si="50" ref="E80:L80">+E25/(SUM($E25:$L25))</f>
        <v>0.10123695241226267</v>
      </c>
      <c r="F80" s="85">
        <f t="shared" si="50"/>
        <v>0.11598997287745541</v>
      </c>
      <c r="G80" s="85">
        <f t="shared" si="50"/>
        <v>0.06447768554286185</v>
      </c>
      <c r="H80" s="85">
        <f t="shared" si="50"/>
        <v>0.13096901454754664</v>
      </c>
      <c r="I80" s="85">
        <f t="shared" si="50"/>
        <v>0.054080710117531024</v>
      </c>
      <c r="J80" s="85">
        <f t="shared" si="50"/>
        <v>0.14274266458453194</v>
      </c>
      <c r="K80" s="85">
        <f t="shared" si="50"/>
        <v>0.35879838908523054</v>
      </c>
      <c r="L80" s="67">
        <f t="shared" si="50"/>
        <v>0.03170461083257993</v>
      </c>
      <c r="M80" s="65">
        <f t="shared" si="36"/>
        <v>0.3611351195620858</v>
      </c>
      <c r="N80" s="66">
        <f t="shared" si="36"/>
        <v>0.40478248343416884</v>
      </c>
      <c r="O80" s="66">
        <f t="shared" si="36"/>
        <v>0.18841832324978391</v>
      </c>
      <c r="P80" s="66">
        <f t="shared" si="36"/>
        <v>0.04552002304811294</v>
      </c>
      <c r="Q80" s="67">
        <f t="shared" si="36"/>
        <v>0.00014405070584845865</v>
      </c>
      <c r="R80" s="18">
        <f t="shared" si="7"/>
        <v>21472</v>
      </c>
      <c r="S80" s="46">
        <f t="shared" si="7"/>
        <v>12744</v>
      </c>
      <c r="T80" s="65">
        <f aca="true" t="shared" si="51" ref="T80:AA80">+T25/(SUM($T25:$AA25))</f>
        <v>0.10109546165884194</v>
      </c>
      <c r="U80" s="85">
        <f t="shared" si="51"/>
        <v>0.1136150234741784</v>
      </c>
      <c r="V80" s="85">
        <f t="shared" si="51"/>
        <v>0.06525821596244132</v>
      </c>
      <c r="W80" s="85">
        <f t="shared" si="51"/>
        <v>0.12910798122065728</v>
      </c>
      <c r="X80" s="85">
        <f t="shared" si="51"/>
        <v>0.058841940532081374</v>
      </c>
      <c r="Y80" s="85">
        <f t="shared" si="51"/>
        <v>0.1470266040688576</v>
      </c>
      <c r="Z80" s="85">
        <f t="shared" si="51"/>
        <v>0.35289514866979654</v>
      </c>
      <c r="AA80" s="67">
        <f t="shared" si="51"/>
        <v>0.03215962441314554</v>
      </c>
      <c r="AB80" s="65">
        <f t="shared" si="38"/>
        <v>0.35795454545454547</v>
      </c>
      <c r="AC80" s="66">
        <f t="shared" si="38"/>
        <v>0.4103338068181818</v>
      </c>
      <c r="AD80" s="66">
        <f t="shared" si="38"/>
        <v>0.18519176136363635</v>
      </c>
      <c r="AE80" s="66">
        <f t="shared" si="38"/>
        <v>0.046342329545454544</v>
      </c>
      <c r="AF80" s="67">
        <f t="shared" si="38"/>
        <v>0.0001775568181818182</v>
      </c>
      <c r="AG80" s="18">
        <f t="shared" si="9"/>
        <v>27823</v>
      </c>
      <c r="AH80" s="46" t="str">
        <f t="shared" si="9"/>
        <v>-</v>
      </c>
      <c r="AI80" s="65">
        <f aca="true" t="shared" si="52" ref="AI80:AP80">+AI25/(SUM($AI25:$AP25))</f>
        <v>0.0879969052794459</v>
      </c>
      <c r="AJ80" s="85">
        <f t="shared" si="52"/>
        <v>0.10006263124930921</v>
      </c>
      <c r="AK80" s="85">
        <f t="shared" si="52"/>
        <v>0.05570496997384224</v>
      </c>
      <c r="AL80" s="85">
        <f t="shared" si="52"/>
        <v>0.11163099141583466</v>
      </c>
      <c r="AM80" s="85">
        <f t="shared" si="52"/>
        <v>0.044099767895958444</v>
      </c>
      <c r="AN80" s="85">
        <f t="shared" si="52"/>
        <v>0.12150462365987548</v>
      </c>
      <c r="AO80" s="85">
        <f t="shared" si="52"/>
        <v>0.3693217404118926</v>
      </c>
      <c r="AP80" s="67">
        <f t="shared" si="52"/>
        <v>0.1096783701138415</v>
      </c>
      <c r="AQ80" s="65">
        <f t="shared" si="40"/>
        <v>0.3126147390506163</v>
      </c>
      <c r="AR80" s="66">
        <f t="shared" si="40"/>
        <v>0.46761080514030945</v>
      </c>
      <c r="AS80" s="66">
        <f t="shared" si="40"/>
        <v>0.16915814319433517</v>
      </c>
      <c r="AT80" s="66">
        <f t="shared" si="40"/>
        <v>0.05048518227117755</v>
      </c>
      <c r="AU80" s="67">
        <f t="shared" si="40"/>
        <v>0.00013113034356150013</v>
      </c>
    </row>
    <row r="81" spans="2:47" ht="15">
      <c r="B81" s="14" t="s">
        <v>25</v>
      </c>
      <c r="C81" s="7">
        <v>22311</v>
      </c>
      <c r="D81" s="48">
        <v>17988</v>
      </c>
      <c r="E81" s="62">
        <f aca="true" t="shared" si="53" ref="E81:L81">+E26/(SUM($E26:$L26))</f>
        <v>0.1158150275327136</v>
      </c>
      <c r="F81" s="84">
        <f t="shared" si="53"/>
        <v>0.15128189946118775</v>
      </c>
      <c r="G81" s="84">
        <f t="shared" si="53"/>
        <v>0.05011151242426037</v>
      </c>
      <c r="H81" s="84">
        <f t="shared" si="53"/>
        <v>0.15767659423293268</v>
      </c>
      <c r="I81" s="84">
        <f t="shared" si="53"/>
        <v>0.02348668758758166</v>
      </c>
      <c r="J81" s="84">
        <f t="shared" si="53"/>
        <v>0.10505851935184637</v>
      </c>
      <c r="K81" s="84">
        <f t="shared" si="53"/>
        <v>0.37377385675094243</v>
      </c>
      <c r="L81" s="64">
        <f t="shared" si="53"/>
        <v>0.022795902658535143</v>
      </c>
      <c r="M81" s="62">
        <f t="shared" si="36"/>
        <v>0.36840127747510804</v>
      </c>
      <c r="N81" s="63">
        <f t="shared" si="36"/>
        <v>0.3759158369340597</v>
      </c>
      <c r="O81" s="63">
        <f t="shared" si="36"/>
        <v>0.214164944580124</v>
      </c>
      <c r="P81" s="63">
        <f t="shared" si="36"/>
        <v>0.04095434905128687</v>
      </c>
      <c r="Q81" s="64">
        <f t="shared" si="36"/>
        <v>0.0005635919594213789</v>
      </c>
      <c r="R81" s="7">
        <f t="shared" si="7"/>
        <v>22311</v>
      </c>
      <c r="S81" s="48">
        <f t="shared" si="7"/>
        <v>14838</v>
      </c>
      <c r="T81" s="62">
        <f aca="true" t="shared" si="54" ref="T81:AA81">+T26/(SUM($T26:$AA26))</f>
        <v>0.11576932280449868</v>
      </c>
      <c r="U81" s="84">
        <f t="shared" si="54"/>
        <v>0.14754726011007419</v>
      </c>
      <c r="V81" s="84">
        <f t="shared" si="54"/>
        <v>0.052715960756161764</v>
      </c>
      <c r="W81" s="84">
        <f t="shared" si="54"/>
        <v>0.15549174443646804</v>
      </c>
      <c r="X81" s="84">
        <f t="shared" si="54"/>
        <v>0.02562814070351759</v>
      </c>
      <c r="Y81" s="84">
        <f t="shared" si="54"/>
        <v>0.10715482172768605</v>
      </c>
      <c r="Z81" s="84">
        <f t="shared" si="54"/>
        <v>0.3717157214644652</v>
      </c>
      <c r="AA81" s="64">
        <f t="shared" si="54"/>
        <v>0.0239770279971285</v>
      </c>
      <c r="AB81" s="62">
        <f t="shared" si="38"/>
        <v>0.36779812416257257</v>
      </c>
      <c r="AC81" s="63">
        <f t="shared" si="38"/>
        <v>0.37516748548459133</v>
      </c>
      <c r="AD81" s="63">
        <f t="shared" si="38"/>
        <v>0.21415810629745421</v>
      </c>
      <c r="AE81" s="63">
        <f t="shared" si="38"/>
        <v>0.04220634211701652</v>
      </c>
      <c r="AF81" s="64">
        <f t="shared" si="38"/>
        <v>0.0006699419383653417</v>
      </c>
      <c r="AG81" s="7">
        <f t="shared" si="9"/>
        <v>32470</v>
      </c>
      <c r="AH81" s="48" t="str">
        <f t="shared" si="9"/>
        <v>-</v>
      </c>
      <c r="AI81" s="62">
        <f aca="true" t="shared" si="55" ref="AI81:AP81">+AI26/(SUM($AI26:$AP26))</f>
        <v>0.09566833160021139</v>
      </c>
      <c r="AJ81" s="84">
        <f t="shared" si="55"/>
        <v>0.12519391077547262</v>
      </c>
      <c r="AK81" s="84">
        <f t="shared" si="55"/>
        <v>0.04127103186103203</v>
      </c>
      <c r="AL81" s="84">
        <f t="shared" si="55"/>
        <v>0.12897836722865277</v>
      </c>
      <c r="AM81" s="84">
        <f t="shared" si="55"/>
        <v>0.018325633725984895</v>
      </c>
      <c r="AN81" s="84">
        <f t="shared" si="55"/>
        <v>0.08600262525357563</v>
      </c>
      <c r="AO81" s="84">
        <f t="shared" si="55"/>
        <v>0.4041526738378139</v>
      </c>
      <c r="AP81" s="64">
        <f t="shared" si="55"/>
        <v>0.10040742571725678</v>
      </c>
      <c r="AQ81" s="62">
        <f t="shared" si="40"/>
        <v>0.2825556572125648</v>
      </c>
      <c r="AR81" s="63">
        <f t="shared" si="40"/>
        <v>0.47804208600182985</v>
      </c>
      <c r="AS81" s="63">
        <f t="shared" si="40"/>
        <v>0.18450747179017993</v>
      </c>
      <c r="AT81" s="63">
        <f t="shared" si="40"/>
        <v>0.05458981396767307</v>
      </c>
      <c r="AU81" s="64">
        <f t="shared" si="40"/>
        <v>0.0003049710277523635</v>
      </c>
    </row>
    <row r="82" spans="2:47" ht="15">
      <c r="B82" s="15" t="s">
        <v>26</v>
      </c>
      <c r="C82" s="18">
        <v>922</v>
      </c>
      <c r="D82" s="46">
        <v>671</v>
      </c>
      <c r="E82" s="65">
        <f aca="true" t="shared" si="56" ref="E82:L82">+E27/(SUM($E27:$L27))</f>
        <v>0.15277030661646046</v>
      </c>
      <c r="F82" s="85">
        <f t="shared" si="56"/>
        <v>0.1178052716514255</v>
      </c>
      <c r="G82" s="85">
        <f t="shared" si="56"/>
        <v>0.056481979558902634</v>
      </c>
      <c r="H82" s="85">
        <f t="shared" si="56"/>
        <v>0.10704679935449166</v>
      </c>
      <c r="I82" s="85">
        <f t="shared" si="56"/>
        <v>0.07746100053792361</v>
      </c>
      <c r="J82" s="85">
        <f t="shared" si="56"/>
        <v>0.14254975793437333</v>
      </c>
      <c r="K82" s="85">
        <f t="shared" si="56"/>
        <v>0.32383001613770845</v>
      </c>
      <c r="L82" s="67">
        <f t="shared" si="56"/>
        <v>0.022054868208714364</v>
      </c>
      <c r="M82" s="65">
        <f t="shared" si="36"/>
        <v>0.3849056603773585</v>
      </c>
      <c r="N82" s="66">
        <f t="shared" si="36"/>
        <v>0.41132075471698115</v>
      </c>
      <c r="O82" s="66">
        <f t="shared" si="36"/>
        <v>0.15471698113207547</v>
      </c>
      <c r="P82" s="66">
        <f t="shared" si="36"/>
        <v>0.04150943396226415</v>
      </c>
      <c r="Q82" s="67">
        <f t="shared" si="36"/>
        <v>0.007547169811320755</v>
      </c>
      <c r="R82" s="18">
        <f t="shared" si="7"/>
        <v>922</v>
      </c>
      <c r="S82" s="46">
        <f t="shared" si="7"/>
        <v>671</v>
      </c>
      <c r="T82" s="65">
        <f aca="true" t="shared" si="57" ref="T82:AA82">+T27/(SUM($T27:$AA27))</f>
        <v>0.15277030661646046</v>
      </c>
      <c r="U82" s="85">
        <f t="shared" si="57"/>
        <v>0.1178052716514255</v>
      </c>
      <c r="V82" s="85">
        <f t="shared" si="57"/>
        <v>0.056481979558902634</v>
      </c>
      <c r="W82" s="85">
        <f t="shared" si="57"/>
        <v>0.10704679935449166</v>
      </c>
      <c r="X82" s="85">
        <f t="shared" si="57"/>
        <v>0.07746100053792361</v>
      </c>
      <c r="Y82" s="85">
        <f t="shared" si="57"/>
        <v>0.14254975793437333</v>
      </c>
      <c r="Z82" s="85">
        <f t="shared" si="57"/>
        <v>0.32383001613770845</v>
      </c>
      <c r="AA82" s="67">
        <f t="shared" si="57"/>
        <v>0.022054868208714364</v>
      </c>
      <c r="AB82" s="65">
        <f t="shared" si="38"/>
        <v>0.3849056603773585</v>
      </c>
      <c r="AC82" s="66">
        <f t="shared" si="38"/>
        <v>0.41132075471698115</v>
      </c>
      <c r="AD82" s="66">
        <f t="shared" si="38"/>
        <v>0.15471698113207547</v>
      </c>
      <c r="AE82" s="66">
        <f t="shared" si="38"/>
        <v>0.04150943396226415</v>
      </c>
      <c r="AF82" s="67">
        <f t="shared" si="38"/>
        <v>0.007547169811320755</v>
      </c>
      <c r="AG82" s="18">
        <f t="shared" si="9"/>
        <v>886</v>
      </c>
      <c r="AH82" s="46" t="str">
        <f t="shared" si="9"/>
        <v>-</v>
      </c>
      <c r="AI82" s="65">
        <f aca="true" t="shared" si="58" ref="AI82:AP82">+AI27/(SUM($AI27:$AP27))</f>
        <v>0.14553990610328638</v>
      </c>
      <c r="AJ82" s="85">
        <f t="shared" si="58"/>
        <v>0.1111111111111111</v>
      </c>
      <c r="AK82" s="85">
        <f t="shared" si="58"/>
        <v>0.05372978612415232</v>
      </c>
      <c r="AL82" s="85">
        <f t="shared" si="58"/>
        <v>0.10276473656755347</v>
      </c>
      <c r="AM82" s="85">
        <f t="shared" si="58"/>
        <v>0.06781429316640585</v>
      </c>
      <c r="AN82" s="85">
        <f t="shared" si="58"/>
        <v>0.13249869587897756</v>
      </c>
      <c r="AO82" s="85">
        <f t="shared" si="58"/>
        <v>0.3291601460615545</v>
      </c>
      <c r="AP82" s="67">
        <f t="shared" si="58"/>
        <v>0.05738132498695879</v>
      </c>
      <c r="AQ82" s="65">
        <f t="shared" si="40"/>
        <v>0.3333333333333333</v>
      </c>
      <c r="AR82" s="66">
        <f t="shared" si="40"/>
        <v>0.45964912280701753</v>
      </c>
      <c r="AS82" s="66">
        <f t="shared" si="40"/>
        <v>0.15087719298245614</v>
      </c>
      <c r="AT82" s="66">
        <f t="shared" si="40"/>
        <v>0.04912280701754386</v>
      </c>
      <c r="AU82" s="67">
        <f t="shared" si="40"/>
        <v>0.007017543859649123</v>
      </c>
    </row>
    <row r="83" spans="2:47" ht="15">
      <c r="B83" s="14" t="s">
        <v>29</v>
      </c>
      <c r="C83" s="7">
        <v>34718</v>
      </c>
      <c r="D83" s="48">
        <v>21090</v>
      </c>
      <c r="E83" s="62">
        <f aca="true" t="shared" si="59" ref="E83:L83">+E28/(SUM($E28:$L28))</f>
        <v>0.10977117187735536</v>
      </c>
      <c r="F83" s="84">
        <f t="shared" si="59"/>
        <v>0.1055654376074045</v>
      </c>
      <c r="G83" s="84">
        <f t="shared" si="59"/>
        <v>0.07436160270131749</v>
      </c>
      <c r="H83" s="84">
        <f t="shared" si="59"/>
        <v>0.1016913382978082</v>
      </c>
      <c r="I83" s="84">
        <f t="shared" si="59"/>
        <v>0.05612167988181736</v>
      </c>
      <c r="J83" s="84">
        <f t="shared" si="59"/>
        <v>0.15102957580873708</v>
      </c>
      <c r="K83" s="84">
        <f t="shared" si="59"/>
        <v>0.36843136663752296</v>
      </c>
      <c r="L83" s="64">
        <f t="shared" si="59"/>
        <v>0.03302782718803702</v>
      </c>
      <c r="M83" s="62">
        <f t="shared" si="36"/>
        <v>0.3671025052400439</v>
      </c>
      <c r="N83" s="63">
        <f t="shared" si="36"/>
        <v>0.36929833316698274</v>
      </c>
      <c r="O83" s="63">
        <f t="shared" si="36"/>
        <v>0.23405529493961474</v>
      </c>
      <c r="P83" s="63">
        <f t="shared" si="36"/>
        <v>0.02954386665335862</v>
      </c>
      <c r="Q83" s="64">
        <f t="shared" si="36"/>
        <v>0</v>
      </c>
      <c r="R83" s="7">
        <f t="shared" si="7"/>
        <v>34718</v>
      </c>
      <c r="S83" s="48">
        <f t="shared" si="7"/>
        <v>20927</v>
      </c>
      <c r="T83" s="62">
        <f aca="true" t="shared" si="60" ref="T83:AA83">+T28/(SUM($T28:$AA28))</f>
        <v>0.11008727914119758</v>
      </c>
      <c r="U83" s="84">
        <f t="shared" si="60"/>
        <v>0.10590578718486757</v>
      </c>
      <c r="V83" s="84">
        <f t="shared" si="60"/>
        <v>0.07389836693732324</v>
      </c>
      <c r="W83" s="84">
        <f t="shared" si="60"/>
        <v>0.10163306267676307</v>
      </c>
      <c r="X83" s="84">
        <f t="shared" si="60"/>
        <v>0.055864732536569046</v>
      </c>
      <c r="Y83" s="84">
        <f t="shared" si="60"/>
        <v>0.15105069488793602</v>
      </c>
      <c r="Z83" s="84">
        <f t="shared" si="60"/>
        <v>0.3682906060882523</v>
      </c>
      <c r="AA83" s="64">
        <f t="shared" si="60"/>
        <v>0.0332694705470912</v>
      </c>
      <c r="AB83" s="62">
        <f t="shared" si="38"/>
        <v>0.3670223474934568</v>
      </c>
      <c r="AC83" s="63">
        <f t="shared" si="38"/>
        <v>0.36913629957720956</v>
      </c>
      <c r="AD83" s="63">
        <f t="shared" si="38"/>
        <v>0.23434668814173545</v>
      </c>
      <c r="AE83" s="63">
        <f t="shared" si="38"/>
        <v>0.029494664787598147</v>
      </c>
      <c r="AF83" s="64">
        <f t="shared" si="38"/>
        <v>0</v>
      </c>
      <c r="AG83" s="7">
        <f t="shared" si="9"/>
        <v>37049</v>
      </c>
      <c r="AH83" s="48" t="str">
        <f t="shared" si="9"/>
        <v>-</v>
      </c>
      <c r="AI83" s="62">
        <f aca="true" t="shared" si="61" ref="AI83:AP83">+AI28/(SUM($AI28:$AP28))</f>
        <v>0.08749398186100377</v>
      </c>
      <c r="AJ83" s="84">
        <f t="shared" si="61"/>
        <v>0.08349923878674317</v>
      </c>
      <c r="AK83" s="84">
        <f t="shared" si="61"/>
        <v>0.05821654890632523</v>
      </c>
      <c r="AL83" s="84">
        <f t="shared" si="61"/>
        <v>0.08025920287309209</v>
      </c>
      <c r="AM83" s="84">
        <f t="shared" si="61"/>
        <v>0.041417808486551896</v>
      </c>
      <c r="AN83" s="84">
        <f t="shared" si="61"/>
        <v>0.11782540240205072</v>
      </c>
      <c r="AO83" s="84">
        <f t="shared" si="61"/>
        <v>0.4020246971412213</v>
      </c>
      <c r="AP83" s="64">
        <f t="shared" si="61"/>
        <v>0.1292631195430118</v>
      </c>
      <c r="AQ83" s="62">
        <f t="shared" si="40"/>
        <v>0.27668772863318924</v>
      </c>
      <c r="AR83" s="63">
        <f t="shared" si="40"/>
        <v>0.4784669105420685</v>
      </c>
      <c r="AS83" s="63">
        <f t="shared" si="40"/>
        <v>0.20327569005653476</v>
      </c>
      <c r="AT83" s="63">
        <f t="shared" si="40"/>
        <v>0.041569670768207514</v>
      </c>
      <c r="AU83" s="64">
        <f t="shared" si="40"/>
        <v>0</v>
      </c>
    </row>
    <row r="84" spans="2:47" ht="15">
      <c r="B84" s="15" t="s">
        <v>30</v>
      </c>
      <c r="C84" s="18">
        <v>2292</v>
      </c>
      <c r="D84" s="46">
        <v>2342</v>
      </c>
      <c r="E84" s="65">
        <f aca="true" t="shared" si="62" ref="E84:L84">+E29/(SUM($E29:$L29))</f>
        <v>0.13991712707182322</v>
      </c>
      <c r="F84" s="85">
        <f t="shared" si="62"/>
        <v>0.1</v>
      </c>
      <c r="G84" s="85">
        <f t="shared" si="62"/>
        <v>0.0835635359116022</v>
      </c>
      <c r="H84" s="85">
        <f t="shared" si="62"/>
        <v>0.08535911602209945</v>
      </c>
      <c r="I84" s="85">
        <f t="shared" si="62"/>
        <v>0.05787292817679558</v>
      </c>
      <c r="J84" s="85">
        <f t="shared" si="62"/>
        <v>0.1468232044198895</v>
      </c>
      <c r="K84" s="85">
        <f t="shared" si="62"/>
        <v>0.3511049723756906</v>
      </c>
      <c r="L84" s="67">
        <f t="shared" si="62"/>
        <v>0.03535911602209945</v>
      </c>
      <c r="M84" s="65">
        <f t="shared" si="36"/>
        <v>0.41486359360301034</v>
      </c>
      <c r="N84" s="66">
        <f t="shared" si="36"/>
        <v>0.34807149576669805</v>
      </c>
      <c r="O84" s="66">
        <f t="shared" si="36"/>
        <v>0.2013170272812794</v>
      </c>
      <c r="P84" s="66">
        <f t="shared" si="36"/>
        <v>0.03574788334901223</v>
      </c>
      <c r="Q84" s="67">
        <f t="shared" si="36"/>
        <v>0</v>
      </c>
      <c r="R84" s="18">
        <f t="shared" si="7"/>
        <v>2292</v>
      </c>
      <c r="S84" s="46">
        <f t="shared" si="7"/>
        <v>2342</v>
      </c>
      <c r="T84" s="65">
        <f aca="true" t="shared" si="63" ref="T84:AA84">+T29/(SUM($T29:$AA29))</f>
        <v>0.13991712707182322</v>
      </c>
      <c r="U84" s="85">
        <f t="shared" si="63"/>
        <v>0.1</v>
      </c>
      <c r="V84" s="85">
        <f t="shared" si="63"/>
        <v>0.0835635359116022</v>
      </c>
      <c r="W84" s="85">
        <f t="shared" si="63"/>
        <v>0.08535911602209945</v>
      </c>
      <c r="X84" s="85">
        <f t="shared" si="63"/>
        <v>0.05787292817679558</v>
      </c>
      <c r="Y84" s="85">
        <f t="shared" si="63"/>
        <v>0.1468232044198895</v>
      </c>
      <c r="Z84" s="85">
        <f t="shared" si="63"/>
        <v>0.3511049723756906</v>
      </c>
      <c r="AA84" s="67">
        <f t="shared" si="63"/>
        <v>0.03535911602209945</v>
      </c>
      <c r="AB84" s="65">
        <f t="shared" si="38"/>
        <v>0.41486359360301034</v>
      </c>
      <c r="AC84" s="66">
        <f t="shared" si="38"/>
        <v>0.34807149576669805</v>
      </c>
      <c r="AD84" s="66">
        <f t="shared" si="38"/>
        <v>0.2013170272812794</v>
      </c>
      <c r="AE84" s="66">
        <f t="shared" si="38"/>
        <v>0.03574788334901223</v>
      </c>
      <c r="AF84" s="67">
        <f t="shared" si="38"/>
        <v>0</v>
      </c>
      <c r="AG84" s="18">
        <f t="shared" si="9"/>
        <v>3223</v>
      </c>
      <c r="AH84" s="46" t="str">
        <f t="shared" si="9"/>
        <v>-</v>
      </c>
      <c r="AI84" s="65">
        <f aca="true" t="shared" si="64" ref="AI84:AP84">+AI29/(SUM($AI29:$AP29))</f>
        <v>0.1248719262295082</v>
      </c>
      <c r="AJ84" s="85">
        <f t="shared" si="64"/>
        <v>0.08913934426229508</v>
      </c>
      <c r="AK84" s="85">
        <f t="shared" si="64"/>
        <v>0.07428278688524591</v>
      </c>
      <c r="AL84" s="85">
        <f t="shared" si="64"/>
        <v>0.07569159836065574</v>
      </c>
      <c r="AM84" s="85">
        <f t="shared" si="64"/>
        <v>0.0508452868852459</v>
      </c>
      <c r="AN84" s="85">
        <f t="shared" si="64"/>
        <v>0.13076331967213115</v>
      </c>
      <c r="AO84" s="85">
        <f t="shared" si="64"/>
        <v>0.35322745901639346</v>
      </c>
      <c r="AP84" s="67">
        <f t="shared" si="64"/>
        <v>0.1011782786885246</v>
      </c>
      <c r="AQ84" s="65">
        <f t="shared" si="40"/>
        <v>0.36061381074168797</v>
      </c>
      <c r="AR84" s="66">
        <f t="shared" si="40"/>
        <v>0.4040920716112532</v>
      </c>
      <c r="AS84" s="66">
        <f t="shared" si="40"/>
        <v>0.1875532821824382</v>
      </c>
      <c r="AT84" s="66">
        <f t="shared" si="40"/>
        <v>0.04774083546462063</v>
      </c>
      <c r="AU84" s="67">
        <f t="shared" si="40"/>
        <v>0</v>
      </c>
    </row>
    <row r="85" spans="2:47" ht="15">
      <c r="B85" s="14" t="s">
        <v>31</v>
      </c>
      <c r="C85" s="7">
        <v>6251</v>
      </c>
      <c r="D85" s="48">
        <v>4785</v>
      </c>
      <c r="E85" s="62">
        <f aca="true" t="shared" si="65" ref="E85:L85">+E30/(SUM($E30:$L30))</f>
        <v>0.16174448300700675</v>
      </c>
      <c r="F85" s="84">
        <f t="shared" si="65"/>
        <v>0.1277584964966276</v>
      </c>
      <c r="G85" s="84">
        <f t="shared" si="65"/>
        <v>0.041320149302599696</v>
      </c>
      <c r="H85" s="84">
        <f t="shared" si="65"/>
        <v>0.07491323423482418</v>
      </c>
      <c r="I85" s="84">
        <f t="shared" si="65"/>
        <v>0.06207844934843822</v>
      </c>
      <c r="J85" s="84">
        <f t="shared" si="65"/>
        <v>0.1561128937201231</v>
      </c>
      <c r="K85" s="84">
        <f t="shared" si="65"/>
        <v>0.34064566826010084</v>
      </c>
      <c r="L85" s="64">
        <f t="shared" si="65"/>
        <v>0.035426625630279616</v>
      </c>
      <c r="M85" s="62">
        <f t="shared" si="36"/>
        <v>0.44421140939597314</v>
      </c>
      <c r="N85" s="63">
        <f t="shared" si="36"/>
        <v>0.37416107382550334</v>
      </c>
      <c r="O85" s="63">
        <f t="shared" si="36"/>
        <v>0.16233221476510068</v>
      </c>
      <c r="P85" s="63">
        <f t="shared" si="36"/>
        <v>0.01929530201342282</v>
      </c>
      <c r="Q85" s="64">
        <f t="shared" si="36"/>
        <v>0</v>
      </c>
      <c r="R85" s="7">
        <f t="shared" si="7"/>
        <v>6251</v>
      </c>
      <c r="S85" s="48">
        <f t="shared" si="7"/>
        <v>4715</v>
      </c>
      <c r="T85" s="62">
        <f aca="true" t="shared" si="66" ref="T85:AA85">+T30/(SUM($T30:$AA30))</f>
        <v>0.16083637570527715</v>
      </c>
      <c r="U85" s="84">
        <f t="shared" si="66"/>
        <v>0.12764686359110522</v>
      </c>
      <c r="V85" s="84">
        <f t="shared" si="66"/>
        <v>0.04035844673083306</v>
      </c>
      <c r="W85" s="84">
        <f t="shared" si="66"/>
        <v>0.07547295054762695</v>
      </c>
      <c r="X85" s="84">
        <f t="shared" si="66"/>
        <v>0.062396282774643215</v>
      </c>
      <c r="Y85" s="84">
        <f t="shared" si="66"/>
        <v>0.15645536010620645</v>
      </c>
      <c r="Z85" s="84">
        <f t="shared" si="66"/>
        <v>0.3412545635579157</v>
      </c>
      <c r="AA85" s="64">
        <f t="shared" si="66"/>
        <v>0.0355791569863923</v>
      </c>
      <c r="AB85" s="62">
        <f t="shared" si="38"/>
        <v>0.4446330080610946</v>
      </c>
      <c r="AC85" s="63">
        <f t="shared" si="38"/>
        <v>0.37378022910479425</v>
      </c>
      <c r="AD85" s="63">
        <f t="shared" si="38"/>
        <v>0.16334323292320746</v>
      </c>
      <c r="AE85" s="63">
        <f t="shared" si="38"/>
        <v>0.01824352991090369</v>
      </c>
      <c r="AF85" s="64">
        <f t="shared" si="38"/>
        <v>0</v>
      </c>
      <c r="AG85" s="7">
        <f t="shared" si="9"/>
        <v>6191</v>
      </c>
      <c r="AH85" s="48" t="str">
        <f t="shared" si="9"/>
        <v>-</v>
      </c>
      <c r="AI85" s="62">
        <f aca="true" t="shared" si="67" ref="AI85:AP85">+AI30/(SUM($AI30:$AP30))</f>
        <v>0.1475420315796203</v>
      </c>
      <c r="AJ85" s="84">
        <f t="shared" si="67"/>
        <v>0.1170491593684076</v>
      </c>
      <c r="AK85" s="84">
        <f t="shared" si="67"/>
        <v>0.03701336060857892</v>
      </c>
      <c r="AL85" s="84">
        <f t="shared" si="67"/>
        <v>0.06718660103560697</v>
      </c>
      <c r="AM85" s="84">
        <f t="shared" si="67"/>
        <v>0.05446525602505913</v>
      </c>
      <c r="AN85" s="84">
        <f t="shared" si="67"/>
        <v>0.14268362846001406</v>
      </c>
      <c r="AO85" s="84">
        <f t="shared" si="67"/>
        <v>0.342581346289075</v>
      </c>
      <c r="AP85" s="64">
        <f t="shared" si="67"/>
        <v>0.09147861663363804</v>
      </c>
      <c r="AQ85" s="62">
        <f t="shared" si="40"/>
        <v>0.3982193443949818</v>
      </c>
      <c r="AR85" s="63">
        <f t="shared" si="40"/>
        <v>0.42290570619182516</v>
      </c>
      <c r="AS85" s="63">
        <f t="shared" si="40"/>
        <v>0.14771347632537435</v>
      </c>
      <c r="AT85" s="63">
        <f t="shared" si="40"/>
        <v>0.031161473087818695</v>
      </c>
      <c r="AU85" s="64">
        <f t="shared" si="40"/>
        <v>0</v>
      </c>
    </row>
    <row r="86" spans="2:47" ht="15">
      <c r="B86" s="15" t="s">
        <v>32</v>
      </c>
      <c r="C86" s="18">
        <v>10982</v>
      </c>
      <c r="D86" s="46">
        <v>5338</v>
      </c>
      <c r="E86" s="65">
        <f aca="true" t="shared" si="68" ref="E86:L86">+E31/(SUM($E31:$L31))</f>
        <v>0.11450381679389313</v>
      </c>
      <c r="F86" s="85">
        <f t="shared" si="68"/>
        <v>0.12714694656488548</v>
      </c>
      <c r="G86" s="85">
        <f t="shared" si="68"/>
        <v>0.06959685114503816</v>
      </c>
      <c r="H86" s="85">
        <f t="shared" si="68"/>
        <v>0.08349236641221373</v>
      </c>
      <c r="I86" s="85">
        <f t="shared" si="68"/>
        <v>0.04872375954198473</v>
      </c>
      <c r="J86" s="85">
        <f t="shared" si="68"/>
        <v>0.16925095419847327</v>
      </c>
      <c r="K86" s="85">
        <f t="shared" si="68"/>
        <v>0.3510257633587786</v>
      </c>
      <c r="L86" s="67">
        <f t="shared" si="68"/>
        <v>0.03625954198473282</v>
      </c>
      <c r="M86" s="65">
        <f aca="true" t="shared" si="69" ref="M86:Q95">+M31/(SUM($M31:$Q31))</f>
        <v>0.3276955602536998</v>
      </c>
      <c r="N86" s="66">
        <f t="shared" si="69"/>
        <v>0.3456659619450317</v>
      </c>
      <c r="O86" s="66">
        <f t="shared" si="69"/>
        <v>0.29351656095842144</v>
      </c>
      <c r="P86" s="66">
        <f t="shared" si="69"/>
        <v>0.03312191684284708</v>
      </c>
      <c r="Q86" s="67">
        <f t="shared" si="69"/>
        <v>0</v>
      </c>
      <c r="R86" s="18">
        <f t="shared" si="7"/>
        <v>10982</v>
      </c>
      <c r="S86" s="46">
        <f t="shared" si="7"/>
        <v>5325</v>
      </c>
      <c r="T86" s="65">
        <f aca="true" t="shared" si="70" ref="T86:AA86">+T31/(SUM($T31:$AA31))</f>
        <v>0.11460512943145812</v>
      </c>
      <c r="U86" s="85">
        <f t="shared" si="70"/>
        <v>0.12715968195133617</v>
      </c>
      <c r="V86" s="85">
        <f t="shared" si="70"/>
        <v>0.06964787469360914</v>
      </c>
      <c r="W86" s="85">
        <f t="shared" si="70"/>
        <v>0.08345788246547498</v>
      </c>
      <c r="X86" s="85">
        <f t="shared" si="70"/>
        <v>0.04878340407724039</v>
      </c>
      <c r="Y86" s="85">
        <f t="shared" si="70"/>
        <v>0.16942667543492557</v>
      </c>
      <c r="Z86" s="85">
        <f t="shared" si="70"/>
        <v>0.3505709332217373</v>
      </c>
      <c r="AA86" s="67">
        <f t="shared" si="70"/>
        <v>0.03634841872421833</v>
      </c>
      <c r="AB86" s="65">
        <f aca="true" t="shared" si="71" ref="AB86:AF95">+AB31/(SUM($AB31:$AF31))</f>
        <v>0.3274523641496119</v>
      </c>
      <c r="AC86" s="66">
        <f t="shared" si="71"/>
        <v>0.3458009880028229</v>
      </c>
      <c r="AD86" s="66">
        <f t="shared" si="71"/>
        <v>0.29357798165137616</v>
      </c>
      <c r="AE86" s="66">
        <f t="shared" si="71"/>
        <v>0.033168666196189134</v>
      </c>
      <c r="AF86" s="67">
        <f t="shared" si="71"/>
        <v>0</v>
      </c>
      <c r="AG86" s="18">
        <f t="shared" si="9"/>
        <v>12227</v>
      </c>
      <c r="AH86" s="46" t="str">
        <f t="shared" si="9"/>
        <v>-</v>
      </c>
      <c r="AI86" s="65">
        <f aca="true" t="shared" si="72" ref="AI86:AP86">+AI31/(SUM($AI31:$AP31))</f>
        <v>0.10417735225394655</v>
      </c>
      <c r="AJ86" s="85">
        <f t="shared" si="72"/>
        <v>0.11677209779449478</v>
      </c>
      <c r="AK86" s="85">
        <f t="shared" si="72"/>
        <v>0.0635436256910013</v>
      </c>
      <c r="AL86" s="85">
        <f t="shared" si="72"/>
        <v>0.0746566364620733</v>
      </c>
      <c r="AM86" s="85">
        <f t="shared" si="72"/>
        <v>0.04405311449250584</v>
      </c>
      <c r="AN86" s="85">
        <f t="shared" si="72"/>
        <v>0.15364449763492335</v>
      </c>
      <c r="AO86" s="85">
        <f t="shared" si="72"/>
        <v>0.3388043540206303</v>
      </c>
      <c r="AP86" s="67">
        <f t="shared" si="72"/>
        <v>0.10434832165042457</v>
      </c>
      <c r="AQ86" s="65">
        <f aca="true" t="shared" si="73" ref="AQ86:AU95">+AQ31/(SUM($AQ31:$AU31))</f>
        <v>0.2987324426173347</v>
      </c>
      <c r="AR86" s="66">
        <f t="shared" si="73"/>
        <v>0.3881466255566975</v>
      </c>
      <c r="AS86" s="66">
        <f t="shared" si="73"/>
        <v>0.27201096265844465</v>
      </c>
      <c r="AT86" s="66">
        <f t="shared" si="73"/>
        <v>0.041109969167523124</v>
      </c>
      <c r="AU86" s="67">
        <f t="shared" si="73"/>
        <v>0</v>
      </c>
    </row>
    <row r="87" spans="2:47" ht="15">
      <c r="B87" s="14" t="s">
        <v>34</v>
      </c>
      <c r="C87" s="7">
        <v>9485</v>
      </c>
      <c r="D87" s="48">
        <v>7119</v>
      </c>
      <c r="E87" s="62">
        <f aca="true" t="shared" si="74" ref="E87:L87">+E32/(SUM($E32:$L32))</f>
        <v>0.13534218590398367</v>
      </c>
      <c r="F87" s="84">
        <f t="shared" si="74"/>
        <v>0.1255919769709351</v>
      </c>
      <c r="G87" s="84">
        <f t="shared" si="74"/>
        <v>0.05929055622620485</v>
      </c>
      <c r="H87" s="84">
        <f t="shared" si="74"/>
        <v>0.07061937041508032</v>
      </c>
      <c r="I87" s="84">
        <f t="shared" si="74"/>
        <v>0.05822267620020429</v>
      </c>
      <c r="J87" s="84">
        <f t="shared" si="74"/>
        <v>0.18427894883461787</v>
      </c>
      <c r="K87" s="84">
        <f t="shared" si="74"/>
        <v>0.3324356950506082</v>
      </c>
      <c r="L87" s="64">
        <f t="shared" si="74"/>
        <v>0.03421859039836568</v>
      </c>
      <c r="M87" s="62">
        <f t="shared" si="69"/>
        <v>0.4504913076341648</v>
      </c>
      <c r="N87" s="63">
        <f t="shared" si="69"/>
        <v>0.290501385739481</v>
      </c>
      <c r="O87" s="63">
        <f t="shared" si="69"/>
        <v>0.23230032753842278</v>
      </c>
      <c r="P87" s="63">
        <f t="shared" si="69"/>
        <v>0.026455026455026454</v>
      </c>
      <c r="Q87" s="64">
        <f t="shared" si="69"/>
        <v>0.0002519526329050139</v>
      </c>
      <c r="R87" s="7">
        <f t="shared" si="7"/>
        <v>9485</v>
      </c>
      <c r="S87" s="48">
        <f t="shared" si="7"/>
        <v>7119</v>
      </c>
      <c r="T87" s="62">
        <f aca="true" t="shared" si="75" ref="T87:AA87">+T32/(SUM($T32:$AA32))</f>
        <v>0.13534218590398367</v>
      </c>
      <c r="U87" s="84">
        <f t="shared" si="75"/>
        <v>0.1255919769709351</v>
      </c>
      <c r="V87" s="84">
        <f t="shared" si="75"/>
        <v>0.05929055622620485</v>
      </c>
      <c r="W87" s="84">
        <f t="shared" si="75"/>
        <v>0.07061937041508032</v>
      </c>
      <c r="X87" s="84">
        <f t="shared" si="75"/>
        <v>0.05822267620020429</v>
      </c>
      <c r="Y87" s="84">
        <f t="shared" si="75"/>
        <v>0.18427894883461787</v>
      </c>
      <c r="Z87" s="84">
        <f t="shared" si="75"/>
        <v>0.3324356950506082</v>
      </c>
      <c r="AA87" s="64">
        <f t="shared" si="75"/>
        <v>0.03421859039836568</v>
      </c>
      <c r="AB87" s="62">
        <f t="shared" si="71"/>
        <v>0.4504913076341648</v>
      </c>
      <c r="AC87" s="63">
        <f t="shared" si="71"/>
        <v>0.290501385739481</v>
      </c>
      <c r="AD87" s="63">
        <f t="shared" si="71"/>
        <v>0.23230032753842278</v>
      </c>
      <c r="AE87" s="63">
        <f t="shared" si="71"/>
        <v>0.026455026455026454</v>
      </c>
      <c r="AF87" s="64">
        <f t="shared" si="71"/>
        <v>0.0002519526329050139</v>
      </c>
      <c r="AG87" s="7">
        <f t="shared" si="9"/>
        <v>12893</v>
      </c>
      <c r="AH87" s="48" t="str">
        <f t="shared" si="9"/>
        <v>-</v>
      </c>
      <c r="AI87" s="62">
        <f aca="true" t="shared" si="76" ref="AI87:AP87">+AI32/(SUM($AI32:$AP32))</f>
        <v>0.12068167473174837</v>
      </c>
      <c r="AJ87" s="84">
        <f t="shared" si="76"/>
        <v>0.11066694719124763</v>
      </c>
      <c r="AK87" s="84">
        <f t="shared" si="76"/>
        <v>0.05226172943404166</v>
      </c>
      <c r="AL87" s="84">
        <f t="shared" si="76"/>
        <v>0.0586997685672207</v>
      </c>
      <c r="AM87" s="84">
        <f t="shared" si="76"/>
        <v>0.049316221333894385</v>
      </c>
      <c r="AN87" s="84">
        <f t="shared" si="76"/>
        <v>0.1631390700610141</v>
      </c>
      <c r="AO87" s="84">
        <f t="shared" si="76"/>
        <v>0.3388175888912266</v>
      </c>
      <c r="AP87" s="64">
        <f t="shared" si="76"/>
        <v>0.10641699978960656</v>
      </c>
      <c r="AQ87" s="62">
        <f t="shared" si="73"/>
        <v>0.40775338626809904</v>
      </c>
      <c r="AR87" s="63">
        <f t="shared" si="73"/>
        <v>0.33909388136384866</v>
      </c>
      <c r="AS87" s="63">
        <f t="shared" si="73"/>
        <v>0.21882297991592714</v>
      </c>
      <c r="AT87" s="63">
        <f t="shared" si="73"/>
        <v>0.03409621672115834</v>
      </c>
      <c r="AU87" s="64">
        <f t="shared" si="73"/>
        <v>0.00023353573096683791</v>
      </c>
    </row>
    <row r="88" spans="2:47" ht="15">
      <c r="B88" s="15" t="s">
        <v>35</v>
      </c>
      <c r="C88" s="18">
        <v>2079</v>
      </c>
      <c r="D88" s="46">
        <v>1588</v>
      </c>
      <c r="E88" s="65">
        <f aca="true" t="shared" si="77" ref="E88:L88">+E33/(SUM($E33:$L33))</f>
        <v>0.10299351057148838</v>
      </c>
      <c r="F88" s="85">
        <f t="shared" si="77"/>
        <v>0.13313795268997278</v>
      </c>
      <c r="G88" s="85">
        <f t="shared" si="77"/>
        <v>0.07515176889261042</v>
      </c>
      <c r="H88" s="85">
        <f t="shared" si="77"/>
        <v>0.08666527109064266</v>
      </c>
      <c r="I88" s="85">
        <f t="shared" si="77"/>
        <v>0.05673016537575885</v>
      </c>
      <c r="J88" s="85">
        <f t="shared" si="77"/>
        <v>0.15135021980322377</v>
      </c>
      <c r="K88" s="85">
        <f t="shared" si="77"/>
        <v>0.3709441071802386</v>
      </c>
      <c r="L88" s="67">
        <f t="shared" si="77"/>
        <v>0.023027004396064477</v>
      </c>
      <c r="M88" s="65">
        <f t="shared" si="69"/>
        <v>0.4563106796116505</v>
      </c>
      <c r="N88" s="66">
        <f t="shared" si="69"/>
        <v>0.3356449375866852</v>
      </c>
      <c r="O88" s="66">
        <f t="shared" si="69"/>
        <v>0.1539528432732316</v>
      </c>
      <c r="P88" s="66">
        <f t="shared" si="69"/>
        <v>0.05409153952843273</v>
      </c>
      <c r="Q88" s="67">
        <f t="shared" si="69"/>
        <v>0</v>
      </c>
      <c r="R88" s="18">
        <f t="shared" si="7"/>
        <v>2079</v>
      </c>
      <c r="S88" s="46">
        <f t="shared" si="7"/>
        <v>1555</v>
      </c>
      <c r="T88" s="65">
        <f aca="true" t="shared" si="78" ref="T88:AA88">+T33/(SUM($T33:$AA33))</f>
        <v>0.10225820195994888</v>
      </c>
      <c r="U88" s="85">
        <f t="shared" si="78"/>
        <v>0.134000852151683</v>
      </c>
      <c r="V88" s="85">
        <f t="shared" si="78"/>
        <v>0.0752023860247124</v>
      </c>
      <c r="W88" s="85">
        <f t="shared" si="78"/>
        <v>0.08585428206220708</v>
      </c>
      <c r="X88" s="85">
        <f t="shared" si="78"/>
        <v>0.05581593523647209</v>
      </c>
      <c r="Y88" s="85">
        <f t="shared" si="78"/>
        <v>0.15104388581167447</v>
      </c>
      <c r="Z88" s="85">
        <f t="shared" si="78"/>
        <v>0.3723902854708138</v>
      </c>
      <c r="AA88" s="67">
        <f t="shared" si="78"/>
        <v>0.023434171282488283</v>
      </c>
      <c r="AB88" s="65">
        <f t="shared" si="71"/>
        <v>0.4526166902404526</v>
      </c>
      <c r="AC88" s="66">
        <f t="shared" si="71"/>
        <v>0.33804809052333806</v>
      </c>
      <c r="AD88" s="66">
        <f t="shared" si="71"/>
        <v>0.15417256011315417</v>
      </c>
      <c r="AE88" s="66">
        <f t="shared" si="71"/>
        <v>0.055162659123055166</v>
      </c>
      <c r="AF88" s="67">
        <f t="shared" si="71"/>
        <v>0</v>
      </c>
      <c r="AG88" s="18">
        <f t="shared" si="9"/>
        <v>2269</v>
      </c>
      <c r="AH88" s="46" t="str">
        <f t="shared" si="9"/>
        <v>-</v>
      </c>
      <c r="AI88" s="65">
        <f aca="true" t="shared" si="79" ref="AI88:AP88">+AI33/(SUM($AI33:$AP33))</f>
        <v>0.09253847652444964</v>
      </c>
      <c r="AJ88" s="85">
        <f t="shared" si="79"/>
        <v>0.1194233391778687</v>
      </c>
      <c r="AK88" s="85">
        <f t="shared" si="79"/>
        <v>0.06779661016949153</v>
      </c>
      <c r="AL88" s="85">
        <f t="shared" si="79"/>
        <v>0.07890122735242548</v>
      </c>
      <c r="AM88" s="85">
        <f t="shared" si="79"/>
        <v>0.04831482563802844</v>
      </c>
      <c r="AN88" s="85">
        <f t="shared" si="79"/>
        <v>0.13793103448275862</v>
      </c>
      <c r="AO88" s="85">
        <f t="shared" si="79"/>
        <v>0.3699590882524839</v>
      </c>
      <c r="AP88" s="67">
        <f t="shared" si="79"/>
        <v>0.08513539840249366</v>
      </c>
      <c r="AQ88" s="65">
        <f t="shared" si="73"/>
        <v>0.4172099087353325</v>
      </c>
      <c r="AR88" s="66">
        <f t="shared" si="73"/>
        <v>0.37809647979139505</v>
      </c>
      <c r="AS88" s="66">
        <f t="shared" si="73"/>
        <v>0.14993481095176012</v>
      </c>
      <c r="AT88" s="66">
        <f t="shared" si="73"/>
        <v>0.054758800521512385</v>
      </c>
      <c r="AU88" s="67">
        <f t="shared" si="73"/>
        <v>0</v>
      </c>
    </row>
    <row r="89" spans="2:47" ht="15">
      <c r="B89" s="14" t="s">
        <v>36</v>
      </c>
      <c r="C89" s="7">
        <v>2531</v>
      </c>
      <c r="D89" s="48">
        <v>1551</v>
      </c>
      <c r="E89" s="62">
        <f aca="true" t="shared" si="80" ref="E89:L89">+E34/(SUM($E34:$L34))</f>
        <v>0.18845604731796858</v>
      </c>
      <c r="F89" s="84">
        <f t="shared" si="80"/>
        <v>0.10564960228431572</v>
      </c>
      <c r="G89" s="84">
        <f t="shared" si="80"/>
        <v>0.06281868243932287</v>
      </c>
      <c r="H89" s="84">
        <f t="shared" si="80"/>
        <v>0.06098307158882317</v>
      </c>
      <c r="I89" s="84">
        <f t="shared" si="80"/>
        <v>0.04670609830715888</v>
      </c>
      <c r="J89" s="84">
        <f t="shared" si="80"/>
        <v>0.16622476035080563</v>
      </c>
      <c r="K89" s="84">
        <f t="shared" si="80"/>
        <v>0.3304099530899449</v>
      </c>
      <c r="L89" s="64">
        <f t="shared" si="80"/>
        <v>0.03875178462166021</v>
      </c>
      <c r="M89" s="62">
        <f t="shared" si="69"/>
        <v>0.37423312883435583</v>
      </c>
      <c r="N89" s="63">
        <f t="shared" si="69"/>
        <v>0.34478527607361964</v>
      </c>
      <c r="O89" s="63">
        <f t="shared" si="69"/>
        <v>0.26993865030674846</v>
      </c>
      <c r="P89" s="63">
        <f t="shared" si="69"/>
        <v>0.011042944785276074</v>
      </c>
      <c r="Q89" s="64">
        <f t="shared" si="69"/>
        <v>0</v>
      </c>
      <c r="R89" s="7">
        <f t="shared" si="7"/>
        <v>2531</v>
      </c>
      <c r="S89" s="48">
        <f t="shared" si="7"/>
        <v>1551</v>
      </c>
      <c r="T89" s="62">
        <f aca="true" t="shared" si="81" ref="T89:AA89">+T34/(SUM($T34:$AA34))</f>
        <v>0.18845604731796858</v>
      </c>
      <c r="U89" s="84">
        <f t="shared" si="81"/>
        <v>0.10564960228431572</v>
      </c>
      <c r="V89" s="84">
        <f t="shared" si="81"/>
        <v>0.06281868243932287</v>
      </c>
      <c r="W89" s="84">
        <f t="shared" si="81"/>
        <v>0.06098307158882317</v>
      </c>
      <c r="X89" s="84">
        <f t="shared" si="81"/>
        <v>0.04670609830715888</v>
      </c>
      <c r="Y89" s="84">
        <f t="shared" si="81"/>
        <v>0.16622476035080563</v>
      </c>
      <c r="Z89" s="84">
        <f t="shared" si="81"/>
        <v>0.3304099530899449</v>
      </c>
      <c r="AA89" s="64">
        <f t="shared" si="81"/>
        <v>0.03875178462166021</v>
      </c>
      <c r="AB89" s="62">
        <f t="shared" si="71"/>
        <v>0.37423312883435583</v>
      </c>
      <c r="AC89" s="63">
        <f t="shared" si="71"/>
        <v>0.34478527607361964</v>
      </c>
      <c r="AD89" s="63">
        <f t="shared" si="71"/>
        <v>0.26993865030674846</v>
      </c>
      <c r="AE89" s="63">
        <f t="shared" si="71"/>
        <v>0.011042944785276074</v>
      </c>
      <c r="AF89" s="64">
        <f t="shared" si="71"/>
        <v>0</v>
      </c>
      <c r="AG89" s="7">
        <f t="shared" si="9"/>
        <v>2889</v>
      </c>
      <c r="AH89" s="48" t="str">
        <f t="shared" si="9"/>
        <v>-</v>
      </c>
      <c r="AI89" s="62">
        <f aca="true" t="shared" si="82" ref="AI89:AP89">+AI34/(SUM($AI34:$AP34))</f>
        <v>0.11889749594667627</v>
      </c>
      <c r="AJ89" s="84">
        <f t="shared" si="82"/>
        <v>0.06809583858764187</v>
      </c>
      <c r="AK89" s="84">
        <f t="shared" si="82"/>
        <v>0.03909205548549811</v>
      </c>
      <c r="AL89" s="84">
        <f t="shared" si="82"/>
        <v>0.034588362457214916</v>
      </c>
      <c r="AM89" s="84">
        <f t="shared" si="82"/>
        <v>0.027742749054224466</v>
      </c>
      <c r="AN89" s="84">
        <f t="shared" si="82"/>
        <v>0.10304449648711944</v>
      </c>
      <c r="AO89" s="84">
        <f t="shared" si="82"/>
        <v>0.4119978382273464</v>
      </c>
      <c r="AP89" s="64">
        <f t="shared" si="82"/>
        <v>0.19654116375427852</v>
      </c>
      <c r="AQ89" s="62">
        <f t="shared" si="73"/>
        <v>0.20301507537688443</v>
      </c>
      <c r="AR89" s="63">
        <f t="shared" si="73"/>
        <v>0.5537688442211055</v>
      </c>
      <c r="AS89" s="63">
        <f t="shared" si="73"/>
        <v>0.19698492462311556</v>
      </c>
      <c r="AT89" s="63">
        <f t="shared" si="73"/>
        <v>0.04623115577889447</v>
      </c>
      <c r="AU89" s="64">
        <f t="shared" si="73"/>
        <v>0</v>
      </c>
    </row>
    <row r="90" spans="2:47" ht="15">
      <c r="B90" s="19" t="s">
        <v>52</v>
      </c>
      <c r="C90" s="22">
        <f>SUM(C66:C89)</f>
        <v>317553</v>
      </c>
      <c r="D90" s="49">
        <v>210467</v>
      </c>
      <c r="E90" s="68">
        <f aca="true" t="shared" si="83" ref="E90:L90">+E35/(SUM($E35:$L35))</f>
        <v>0.11096486755720102</v>
      </c>
      <c r="F90" s="86">
        <f t="shared" si="83"/>
        <v>0.12193679454698052</v>
      </c>
      <c r="G90" s="86">
        <f t="shared" si="83"/>
        <v>0.06623316521425378</v>
      </c>
      <c r="H90" s="86">
        <f t="shared" si="83"/>
        <v>0.11317525433566818</v>
      </c>
      <c r="I90" s="86">
        <f t="shared" si="83"/>
        <v>0.046951501698185724</v>
      </c>
      <c r="J90" s="86">
        <f t="shared" si="83"/>
        <v>0.1495407446916989</v>
      </c>
      <c r="K90" s="86">
        <f t="shared" si="83"/>
        <v>0.35881840786263913</v>
      </c>
      <c r="L90" s="70">
        <f t="shared" si="83"/>
        <v>0.03237926409337276</v>
      </c>
      <c r="M90" s="68">
        <f t="shared" si="69"/>
        <v>0.3752321201884239</v>
      </c>
      <c r="N90" s="69">
        <f t="shared" si="69"/>
        <v>0.3599043192714836</v>
      </c>
      <c r="O90" s="69">
        <f t="shared" si="69"/>
        <v>0.23155365779451725</v>
      </c>
      <c r="P90" s="69">
        <f t="shared" si="69"/>
        <v>0.030802480145199703</v>
      </c>
      <c r="Q90" s="70">
        <f t="shared" si="69"/>
        <v>0.0025074226003755887</v>
      </c>
      <c r="R90" s="22">
        <f t="shared" si="7"/>
        <v>317553</v>
      </c>
      <c r="S90" s="49">
        <f t="shared" si="7"/>
        <v>200090</v>
      </c>
      <c r="T90" s="68">
        <f aca="true" t="shared" si="84" ref="T90:AA90">+T35/(SUM($T35:$AA35))</f>
        <v>0.11104193879185499</v>
      </c>
      <c r="U90" s="86">
        <f t="shared" si="84"/>
        <v>0.12129668925133716</v>
      </c>
      <c r="V90" s="86">
        <f t="shared" si="84"/>
        <v>0.06648579114326432</v>
      </c>
      <c r="W90" s="86">
        <f t="shared" si="84"/>
        <v>0.11211530236651898</v>
      </c>
      <c r="X90" s="86">
        <f t="shared" si="84"/>
        <v>0.047348544271293466</v>
      </c>
      <c r="Y90" s="86">
        <f t="shared" si="84"/>
        <v>0.15067382462560253</v>
      </c>
      <c r="Z90" s="86">
        <f t="shared" si="84"/>
        <v>0.35817977353679903</v>
      </c>
      <c r="AA90" s="70">
        <f t="shared" si="84"/>
        <v>0.03285813601332952</v>
      </c>
      <c r="AB90" s="68">
        <f t="shared" si="71"/>
        <v>0.3744095049157688</v>
      </c>
      <c r="AC90" s="69">
        <f t="shared" si="71"/>
        <v>0.3597334414765939</v>
      </c>
      <c r="AD90" s="69">
        <f t="shared" si="71"/>
        <v>0.2329318149434988</v>
      </c>
      <c r="AE90" s="69">
        <f t="shared" si="71"/>
        <v>0.03030568738560014</v>
      </c>
      <c r="AF90" s="70">
        <f t="shared" si="71"/>
        <v>0.002619551278538312</v>
      </c>
      <c r="AG90" s="22">
        <f t="shared" si="9"/>
        <v>405202</v>
      </c>
      <c r="AH90" s="49" t="str">
        <f t="shared" si="9"/>
        <v>-</v>
      </c>
      <c r="AI90" s="68">
        <f aca="true" t="shared" si="85" ref="AI90:AP90">+AI35/(SUM($AI35:$AP35))</f>
        <v>0.09186807597285726</v>
      </c>
      <c r="AJ90" s="86">
        <f t="shared" si="85"/>
        <v>0.10025655931047589</v>
      </c>
      <c r="AK90" s="86">
        <f t="shared" si="85"/>
        <v>0.0537530882139224</v>
      </c>
      <c r="AL90" s="86">
        <f t="shared" si="85"/>
        <v>0.09046650196192414</v>
      </c>
      <c r="AM90" s="86">
        <f t="shared" si="85"/>
        <v>0.036590444143852076</v>
      </c>
      <c r="AN90" s="86">
        <f t="shared" si="85"/>
        <v>0.12128715638379932</v>
      </c>
      <c r="AO90" s="86">
        <f t="shared" si="85"/>
        <v>0.3836106670542072</v>
      </c>
      <c r="AP90" s="70">
        <f t="shared" si="85"/>
        <v>0.12216750695896168</v>
      </c>
      <c r="AQ90" s="68">
        <f t="shared" si="73"/>
        <v>0.3003906935503237</v>
      </c>
      <c r="AR90" s="69">
        <f t="shared" si="73"/>
        <v>0.45373098486177943</v>
      </c>
      <c r="AS90" s="69">
        <f t="shared" si="73"/>
        <v>0.201239505306228</v>
      </c>
      <c r="AT90" s="69">
        <f t="shared" si="73"/>
        <v>0.04265302164054346</v>
      </c>
      <c r="AU90" s="70">
        <f t="shared" si="73"/>
        <v>0.001985794641125345</v>
      </c>
    </row>
    <row r="91" spans="2:47" ht="15">
      <c r="B91" s="23" t="s">
        <v>3</v>
      </c>
      <c r="C91" s="7">
        <v>6155</v>
      </c>
      <c r="D91" s="48">
        <v>5518</v>
      </c>
      <c r="E91" s="71">
        <f aca="true" t="shared" si="86" ref="E91:L91">+E36/(SUM($E36:$L36))</f>
        <v>0.12188704644190174</v>
      </c>
      <c r="F91" s="84">
        <f t="shared" si="86"/>
        <v>0.11436088845377226</v>
      </c>
      <c r="G91" s="84">
        <f t="shared" si="86"/>
        <v>0.1173591139937588</v>
      </c>
      <c r="H91" s="84">
        <f t="shared" si="86"/>
        <v>0.07679128678945114</v>
      </c>
      <c r="I91" s="84">
        <f t="shared" si="86"/>
        <v>0.04117970996757021</v>
      </c>
      <c r="J91" s="84">
        <f t="shared" si="86"/>
        <v>0.14513859144587896</v>
      </c>
      <c r="K91" s="84">
        <f t="shared" si="86"/>
        <v>0.35574863856085176</v>
      </c>
      <c r="L91" s="72">
        <f t="shared" si="86"/>
        <v>0.02753472434681515</v>
      </c>
      <c r="M91" s="71">
        <f t="shared" si="69"/>
        <v>0.35413153456998314</v>
      </c>
      <c r="N91" s="63">
        <f t="shared" si="69"/>
        <v>0.4797639123102867</v>
      </c>
      <c r="O91" s="63">
        <f t="shared" si="69"/>
        <v>0.1391231028667791</v>
      </c>
      <c r="P91" s="63">
        <f t="shared" si="69"/>
        <v>0.026981450252951095</v>
      </c>
      <c r="Q91" s="72">
        <f t="shared" si="69"/>
        <v>0</v>
      </c>
      <c r="R91" s="7">
        <f t="shared" si="7"/>
        <v>6155</v>
      </c>
      <c r="S91" s="48">
        <f t="shared" si="7"/>
        <v>5448</v>
      </c>
      <c r="T91" s="71">
        <f aca="true" t="shared" si="87" ref="T91:AA91">+T36/(SUM($T36:$AA36))</f>
        <v>0.12129514321295143</v>
      </c>
      <c r="U91" s="84">
        <f t="shared" si="87"/>
        <v>0.11469489414694894</v>
      </c>
      <c r="V91" s="84">
        <f t="shared" si="87"/>
        <v>0.1176214196762142</v>
      </c>
      <c r="W91" s="84">
        <f t="shared" si="87"/>
        <v>0.07683686176836861</v>
      </c>
      <c r="X91" s="84">
        <f t="shared" si="87"/>
        <v>0.040722291407222916</v>
      </c>
      <c r="Y91" s="84">
        <f t="shared" si="87"/>
        <v>0.14545454545454545</v>
      </c>
      <c r="Z91" s="84">
        <f t="shared" si="87"/>
        <v>0.35541718555417184</v>
      </c>
      <c r="AA91" s="72">
        <f t="shared" si="87"/>
        <v>0.027957658779576587</v>
      </c>
      <c r="AB91" s="71">
        <f t="shared" si="71"/>
        <v>0.3527397260273973</v>
      </c>
      <c r="AC91" s="63">
        <f t="shared" si="71"/>
        <v>0.480736301369863</v>
      </c>
      <c r="AD91" s="63">
        <f t="shared" si="71"/>
        <v>0.1391267123287671</v>
      </c>
      <c r="AE91" s="63">
        <f t="shared" si="71"/>
        <v>0.0273972602739726</v>
      </c>
      <c r="AF91" s="72">
        <f t="shared" si="71"/>
        <v>0</v>
      </c>
      <c r="AG91" s="7">
        <f t="shared" si="9"/>
        <v>7708</v>
      </c>
      <c r="AH91" s="48" t="str">
        <f t="shared" si="9"/>
        <v>-</v>
      </c>
      <c r="AI91" s="71">
        <f aca="true" t="shared" si="88" ref="AI91:AP91">+AI36/(SUM($AI36:$AP36))</f>
        <v>0.11675450280882609</v>
      </c>
      <c r="AJ91" s="84">
        <f t="shared" si="88"/>
        <v>0.10910986274396248</v>
      </c>
      <c r="AK91" s="84">
        <f t="shared" si="88"/>
        <v>0.11055771124109573</v>
      </c>
      <c r="AL91" s="84">
        <f t="shared" si="88"/>
        <v>0.07210285515723634</v>
      </c>
      <c r="AM91" s="84">
        <f t="shared" si="88"/>
        <v>0.037122835466496786</v>
      </c>
      <c r="AN91" s="84">
        <f t="shared" si="88"/>
        <v>0.1375456072276597</v>
      </c>
      <c r="AO91" s="84">
        <f t="shared" si="88"/>
        <v>0.35020559448659294</v>
      </c>
      <c r="AP91" s="72">
        <f t="shared" si="88"/>
        <v>0.06660103086812996</v>
      </c>
      <c r="AQ91" s="71">
        <f t="shared" si="73"/>
        <v>0.33148295003965106</v>
      </c>
      <c r="AR91" s="63">
        <f t="shared" si="73"/>
        <v>0.5043616177636796</v>
      </c>
      <c r="AS91" s="63">
        <f t="shared" si="73"/>
        <v>0.13441712926249008</v>
      </c>
      <c r="AT91" s="63">
        <f t="shared" si="73"/>
        <v>0.02973830293417922</v>
      </c>
      <c r="AU91" s="72">
        <f t="shared" si="73"/>
        <v>0</v>
      </c>
    </row>
    <row r="92" spans="2:47" ht="15">
      <c r="B92" s="15" t="s">
        <v>4</v>
      </c>
      <c r="C92" s="18">
        <v>560</v>
      </c>
      <c r="D92" s="27">
        <v>260</v>
      </c>
      <c r="E92" s="73">
        <f aca="true" t="shared" si="89" ref="E92:L92">+E37/(SUM($E37:$L37))</f>
        <v>0.11464245175936436</v>
      </c>
      <c r="F92" s="85">
        <f t="shared" si="89"/>
        <v>0.08399545970488081</v>
      </c>
      <c r="G92" s="85">
        <f t="shared" si="89"/>
        <v>0.07604994324631101</v>
      </c>
      <c r="H92" s="85">
        <f t="shared" si="89"/>
        <v>0.13847900113507378</v>
      </c>
      <c r="I92" s="85">
        <f t="shared" si="89"/>
        <v>0.0851305334846765</v>
      </c>
      <c r="J92" s="85">
        <f t="shared" si="89"/>
        <v>0.094211123723042</v>
      </c>
      <c r="K92" s="85">
        <f t="shared" si="89"/>
        <v>0.3677639046538025</v>
      </c>
      <c r="L92" s="74">
        <f t="shared" si="89"/>
        <v>0.039727582292849034</v>
      </c>
      <c r="M92" s="73">
        <f t="shared" si="69"/>
        <v>0.26506024096385544</v>
      </c>
      <c r="N92" s="66">
        <f t="shared" si="69"/>
        <v>0.4457831325301205</v>
      </c>
      <c r="O92" s="66">
        <f t="shared" si="69"/>
        <v>0.25301204819277107</v>
      </c>
      <c r="P92" s="66">
        <f t="shared" si="69"/>
        <v>0.03614457831325301</v>
      </c>
      <c r="Q92" s="74">
        <f t="shared" si="69"/>
        <v>0</v>
      </c>
      <c r="R92" s="18">
        <f t="shared" si="7"/>
        <v>560</v>
      </c>
      <c r="S92" s="27">
        <f t="shared" si="7"/>
        <v>260</v>
      </c>
      <c r="T92" s="73">
        <f aca="true" t="shared" si="90" ref="T92:AA92">+T37/(SUM($T37:$AA37))</f>
        <v>0.11464245175936436</v>
      </c>
      <c r="U92" s="85">
        <f t="shared" si="90"/>
        <v>0.08399545970488081</v>
      </c>
      <c r="V92" s="85">
        <f t="shared" si="90"/>
        <v>0.07604994324631101</v>
      </c>
      <c r="W92" s="85">
        <f t="shared" si="90"/>
        <v>0.13847900113507378</v>
      </c>
      <c r="X92" s="85">
        <f t="shared" si="90"/>
        <v>0.0851305334846765</v>
      </c>
      <c r="Y92" s="85">
        <f t="shared" si="90"/>
        <v>0.094211123723042</v>
      </c>
      <c r="Z92" s="85">
        <f t="shared" si="90"/>
        <v>0.3677639046538025</v>
      </c>
      <c r="AA92" s="74">
        <f t="shared" si="90"/>
        <v>0.039727582292849034</v>
      </c>
      <c r="AB92" s="73">
        <f t="shared" si="71"/>
        <v>0.26506024096385544</v>
      </c>
      <c r="AC92" s="66">
        <f t="shared" si="71"/>
        <v>0.4457831325301205</v>
      </c>
      <c r="AD92" s="66">
        <f t="shared" si="71"/>
        <v>0.25301204819277107</v>
      </c>
      <c r="AE92" s="66">
        <f t="shared" si="71"/>
        <v>0.03614457831325301</v>
      </c>
      <c r="AF92" s="74">
        <f t="shared" si="71"/>
        <v>0</v>
      </c>
      <c r="AG92" s="18">
        <f t="shared" si="9"/>
        <v>616</v>
      </c>
      <c r="AH92" s="27" t="str">
        <f t="shared" si="9"/>
        <v>-</v>
      </c>
      <c r="AI92" s="73">
        <f aca="true" t="shared" si="91" ref="AI92:AP92">+AI37/(SUM($AI37:$AP37))</f>
        <v>0.10302351623740201</v>
      </c>
      <c r="AJ92" s="85">
        <f t="shared" si="91"/>
        <v>0.07166853303471445</v>
      </c>
      <c r="AK92" s="85">
        <f t="shared" si="91"/>
        <v>0.06494960806270997</v>
      </c>
      <c r="AL92" s="85">
        <f t="shared" si="91"/>
        <v>0.10302351623740201</v>
      </c>
      <c r="AM92" s="85">
        <f t="shared" si="91"/>
        <v>0.06606942889137737</v>
      </c>
      <c r="AN92" s="85">
        <f t="shared" si="91"/>
        <v>0.08734602463605823</v>
      </c>
      <c r="AO92" s="85">
        <f t="shared" si="91"/>
        <v>0.3482642777155655</v>
      </c>
      <c r="AP92" s="74">
        <f t="shared" si="91"/>
        <v>0.15565509518477044</v>
      </c>
      <c r="AQ92" s="73">
        <f t="shared" si="73"/>
        <v>0.2345679012345679</v>
      </c>
      <c r="AR92" s="66">
        <f t="shared" si="73"/>
        <v>0.4567901234567901</v>
      </c>
      <c r="AS92" s="66">
        <f t="shared" si="73"/>
        <v>0.2716049382716049</v>
      </c>
      <c r="AT92" s="66">
        <f t="shared" si="73"/>
        <v>0.037037037037037035</v>
      </c>
      <c r="AU92" s="74">
        <f t="shared" si="73"/>
        <v>0</v>
      </c>
    </row>
    <row r="93" spans="2:47" ht="15">
      <c r="B93" s="23" t="s">
        <v>5</v>
      </c>
      <c r="C93" s="52">
        <v>2605</v>
      </c>
      <c r="D93" s="24">
        <v>2079</v>
      </c>
      <c r="E93" s="71">
        <f aca="true" t="shared" si="92" ref="E93:L93">+E38/(SUM($E38:$L38))</f>
        <v>0.12347294938917976</v>
      </c>
      <c r="F93" s="84">
        <f t="shared" si="92"/>
        <v>0.08638743455497382</v>
      </c>
      <c r="G93" s="84">
        <f t="shared" si="92"/>
        <v>0.04450261780104712</v>
      </c>
      <c r="H93" s="84">
        <f t="shared" si="92"/>
        <v>0.12594531704479348</v>
      </c>
      <c r="I93" s="84">
        <f t="shared" si="92"/>
        <v>0.049011052937754505</v>
      </c>
      <c r="J93" s="84">
        <f t="shared" si="92"/>
        <v>0.15779522978475857</v>
      </c>
      <c r="K93" s="84">
        <f t="shared" si="92"/>
        <v>0.36387434554973824</v>
      </c>
      <c r="L93" s="72">
        <f t="shared" si="92"/>
        <v>0.049011052937754505</v>
      </c>
      <c r="M93" s="71">
        <f t="shared" si="69"/>
        <v>0.38525345622119817</v>
      </c>
      <c r="N93" s="63">
        <f t="shared" si="69"/>
        <v>0.35576036866359445</v>
      </c>
      <c r="O93" s="63">
        <f t="shared" si="69"/>
        <v>0.23963133640552994</v>
      </c>
      <c r="P93" s="63">
        <f t="shared" si="69"/>
        <v>0.01935483870967742</v>
      </c>
      <c r="Q93" s="72">
        <f t="shared" si="69"/>
        <v>0</v>
      </c>
      <c r="R93" s="52">
        <f t="shared" si="7"/>
        <v>1813</v>
      </c>
      <c r="S93" s="24">
        <f t="shared" si="7"/>
        <v>880</v>
      </c>
      <c r="T93" s="71">
        <f aca="true" t="shared" si="93" ref="T93:AA93">+T38/(SUM($T38:$AA38))</f>
        <v>0.10253736531108794</v>
      </c>
      <c r="U93" s="84">
        <f t="shared" si="93"/>
        <v>0.11644073687869308</v>
      </c>
      <c r="V93" s="84">
        <f t="shared" si="93"/>
        <v>0.06743135210288495</v>
      </c>
      <c r="W93" s="84">
        <f t="shared" si="93"/>
        <v>0.12721584984358708</v>
      </c>
      <c r="X93" s="84">
        <f t="shared" si="93"/>
        <v>0.03232533889468196</v>
      </c>
      <c r="Y93" s="84">
        <f t="shared" si="93"/>
        <v>0.11678832116788321</v>
      </c>
      <c r="Z93" s="84">
        <f t="shared" si="93"/>
        <v>0.4118873826903024</v>
      </c>
      <c r="AA93" s="72">
        <f t="shared" si="93"/>
        <v>0.02537365311087939</v>
      </c>
      <c r="AB93" s="71">
        <f t="shared" si="71"/>
        <v>0.34523809523809523</v>
      </c>
      <c r="AC93" s="63">
        <f t="shared" si="71"/>
        <v>0.4107142857142857</v>
      </c>
      <c r="AD93" s="63">
        <f t="shared" si="71"/>
        <v>0.20833333333333334</v>
      </c>
      <c r="AE93" s="63">
        <f t="shared" si="71"/>
        <v>0.03571428571428571</v>
      </c>
      <c r="AF93" s="72">
        <f t="shared" si="71"/>
        <v>0</v>
      </c>
      <c r="AG93" s="52">
        <f t="shared" si="9"/>
        <v>3100</v>
      </c>
      <c r="AH93" s="24" t="str">
        <f t="shared" si="9"/>
        <v>-</v>
      </c>
      <c r="AI93" s="71">
        <f aca="true" t="shared" si="94" ref="AI93:AP93">+AI38/(SUM($AI38:$AP38))</f>
        <v>0.06996086105675146</v>
      </c>
      <c r="AJ93" s="84">
        <f t="shared" si="94"/>
        <v>0.09001956947162426</v>
      </c>
      <c r="AK93" s="84">
        <f t="shared" si="94"/>
        <v>0.07045009784735812</v>
      </c>
      <c r="AL93" s="84">
        <f t="shared" si="94"/>
        <v>0.07615786040443574</v>
      </c>
      <c r="AM93" s="84">
        <f t="shared" si="94"/>
        <v>0.018590998043052837</v>
      </c>
      <c r="AN93" s="84">
        <f t="shared" si="94"/>
        <v>0.08936725375081539</v>
      </c>
      <c r="AO93" s="84">
        <f t="shared" si="94"/>
        <v>0.4634703196347032</v>
      </c>
      <c r="AP93" s="72">
        <f t="shared" si="94"/>
        <v>0.12198303979125896</v>
      </c>
      <c r="AQ93" s="71">
        <f t="shared" si="73"/>
        <v>0.2613784135240572</v>
      </c>
      <c r="AR93" s="63">
        <f t="shared" si="73"/>
        <v>0.47334200260078024</v>
      </c>
      <c r="AS93" s="63">
        <f t="shared" si="73"/>
        <v>0.20546163849154747</v>
      </c>
      <c r="AT93" s="63">
        <f t="shared" si="73"/>
        <v>0.05981794538361508</v>
      </c>
      <c r="AU93" s="72">
        <f t="shared" si="73"/>
        <v>0</v>
      </c>
    </row>
    <row r="94" spans="2:47" ht="15">
      <c r="B94" s="15" t="s">
        <v>6</v>
      </c>
      <c r="C94" s="18">
        <v>1813</v>
      </c>
      <c r="D94" s="27">
        <v>1195</v>
      </c>
      <c r="E94" s="73">
        <f aca="true" t="shared" si="95" ref="E94:L94">+E39/(SUM($E39:$L39))</f>
        <v>0.097182734556733</v>
      </c>
      <c r="F94" s="85">
        <f t="shared" si="95"/>
        <v>0.11915223571982424</v>
      </c>
      <c r="G94" s="85">
        <f t="shared" si="95"/>
        <v>0.07133626260015508</v>
      </c>
      <c r="H94" s="85">
        <f t="shared" si="95"/>
        <v>0.1209614887567847</v>
      </c>
      <c r="I94" s="85">
        <f t="shared" si="95"/>
        <v>0.02843111915223572</v>
      </c>
      <c r="J94" s="85">
        <f t="shared" si="95"/>
        <v>0.1160506590850349</v>
      </c>
      <c r="K94" s="85">
        <f t="shared" si="95"/>
        <v>0.421555957611786</v>
      </c>
      <c r="L94" s="74">
        <f t="shared" si="95"/>
        <v>0.025329542517446367</v>
      </c>
      <c r="M94" s="73">
        <f t="shared" si="69"/>
        <v>0.36080178173719374</v>
      </c>
      <c r="N94" s="66">
        <f t="shared" si="69"/>
        <v>0.34966592427616927</v>
      </c>
      <c r="O94" s="66">
        <f t="shared" si="69"/>
        <v>0.2583518930957684</v>
      </c>
      <c r="P94" s="66">
        <f t="shared" si="69"/>
        <v>0.031180400890868598</v>
      </c>
      <c r="Q94" s="74">
        <f t="shared" si="69"/>
        <v>0</v>
      </c>
      <c r="R94" s="18">
        <f t="shared" si="7"/>
        <v>2605</v>
      </c>
      <c r="S94" s="27">
        <f t="shared" si="7"/>
        <v>2079</v>
      </c>
      <c r="T94" s="73">
        <f aca="true" t="shared" si="96" ref="T94:AA94">+T39/(SUM($T39:$AA39))</f>
        <v>0.12347294938917976</v>
      </c>
      <c r="U94" s="85">
        <f t="shared" si="96"/>
        <v>0.08638743455497382</v>
      </c>
      <c r="V94" s="85">
        <f t="shared" si="96"/>
        <v>0.04450261780104712</v>
      </c>
      <c r="W94" s="85">
        <f t="shared" si="96"/>
        <v>0.12594531704479348</v>
      </c>
      <c r="X94" s="85">
        <f t="shared" si="96"/>
        <v>0.049011052937754505</v>
      </c>
      <c r="Y94" s="85">
        <f t="shared" si="96"/>
        <v>0.15779522978475857</v>
      </c>
      <c r="Z94" s="85">
        <f t="shared" si="96"/>
        <v>0.36387434554973824</v>
      </c>
      <c r="AA94" s="74">
        <f t="shared" si="96"/>
        <v>0.049011052937754505</v>
      </c>
      <c r="AB94" s="73">
        <f t="shared" si="71"/>
        <v>0.38525345622119817</v>
      </c>
      <c r="AC94" s="66">
        <f t="shared" si="71"/>
        <v>0.35576036866359445</v>
      </c>
      <c r="AD94" s="66">
        <f t="shared" si="71"/>
        <v>0.23963133640552994</v>
      </c>
      <c r="AE94" s="66">
        <f t="shared" si="71"/>
        <v>0.01935483870967742</v>
      </c>
      <c r="AF94" s="74">
        <f t="shared" si="71"/>
        <v>0</v>
      </c>
      <c r="AG94" s="18">
        <f t="shared" si="9"/>
        <v>3537</v>
      </c>
      <c r="AH94" s="27" t="str">
        <f t="shared" si="9"/>
        <v>-</v>
      </c>
      <c r="AI94" s="73">
        <f aca="true" t="shared" si="97" ref="AI94:AP94">+AI39/(SUM($AI39:$AP39))</f>
        <v>0.11679141364214093</v>
      </c>
      <c r="AJ94" s="85">
        <f t="shared" si="97"/>
        <v>0.08007343595537353</v>
      </c>
      <c r="AK94" s="85">
        <f t="shared" si="97"/>
        <v>0.04222567433978252</v>
      </c>
      <c r="AL94" s="85">
        <f t="shared" si="97"/>
        <v>0.11622652167772914</v>
      </c>
      <c r="AM94" s="85">
        <f t="shared" si="97"/>
        <v>0.04561502612625335</v>
      </c>
      <c r="AN94" s="85">
        <f t="shared" si="97"/>
        <v>0.14658946476486373</v>
      </c>
      <c r="AO94" s="85">
        <f t="shared" si="97"/>
        <v>0.34359553735348114</v>
      </c>
      <c r="AP94" s="74">
        <f t="shared" si="97"/>
        <v>0.10888292614037565</v>
      </c>
      <c r="AQ94" s="73">
        <f t="shared" si="73"/>
        <v>0.3738489871086556</v>
      </c>
      <c r="AR94" s="66">
        <f t="shared" si="73"/>
        <v>0.3812154696132597</v>
      </c>
      <c r="AS94" s="66">
        <f t="shared" si="73"/>
        <v>0.22099447513812154</v>
      </c>
      <c r="AT94" s="66">
        <f t="shared" si="73"/>
        <v>0.02394106813996317</v>
      </c>
      <c r="AU94" s="74">
        <f t="shared" si="73"/>
        <v>0</v>
      </c>
    </row>
    <row r="95" spans="2:47" ht="15">
      <c r="B95" s="23" t="s">
        <v>7</v>
      </c>
      <c r="C95" s="52">
        <v>2733</v>
      </c>
      <c r="D95" s="24">
        <v>2323</v>
      </c>
      <c r="E95" s="71">
        <f aca="true" t="shared" si="98" ref="E95:L95">+E40/(SUM($E40:$L40))</f>
        <v>0.11683223730236462</v>
      </c>
      <c r="F95" s="84">
        <f t="shared" si="98"/>
        <v>0.0814327689939835</v>
      </c>
      <c r="G95" s="84">
        <f t="shared" si="98"/>
        <v>0.09990205680705191</v>
      </c>
      <c r="H95" s="84">
        <f t="shared" si="98"/>
        <v>0.10367986567790681</v>
      </c>
      <c r="I95" s="84">
        <f t="shared" si="98"/>
        <v>0.06044494193367847</v>
      </c>
      <c r="J95" s="84">
        <f t="shared" si="98"/>
        <v>0.13893941513921926</v>
      </c>
      <c r="K95" s="84">
        <f t="shared" si="98"/>
        <v>0.3609906254372464</v>
      </c>
      <c r="L95" s="72">
        <f t="shared" si="98"/>
        <v>0.03777808870854904</v>
      </c>
      <c r="M95" s="71">
        <f t="shared" si="69"/>
        <v>0.3564954682779456</v>
      </c>
      <c r="N95" s="63">
        <f t="shared" si="69"/>
        <v>0.48338368580060426</v>
      </c>
      <c r="O95" s="63">
        <f t="shared" si="69"/>
        <v>0.14400805639476336</v>
      </c>
      <c r="P95" s="63">
        <f t="shared" si="69"/>
        <v>0.016112789526686808</v>
      </c>
      <c r="Q95" s="72">
        <f t="shared" si="69"/>
        <v>0</v>
      </c>
      <c r="R95" s="52">
        <f t="shared" si="7"/>
        <v>2733</v>
      </c>
      <c r="S95" s="24">
        <f t="shared" si="7"/>
        <v>2323</v>
      </c>
      <c r="T95" s="71">
        <f aca="true" t="shared" si="99" ref="T95:AA95">+T40/(SUM($T40:$AA40))</f>
        <v>0.11683223730236462</v>
      </c>
      <c r="U95" s="84">
        <f t="shared" si="99"/>
        <v>0.0814327689939835</v>
      </c>
      <c r="V95" s="84">
        <f t="shared" si="99"/>
        <v>0.09990205680705191</v>
      </c>
      <c r="W95" s="84">
        <f t="shared" si="99"/>
        <v>0.10367986567790681</v>
      </c>
      <c r="X95" s="84">
        <f t="shared" si="99"/>
        <v>0.06044494193367847</v>
      </c>
      <c r="Y95" s="84">
        <f t="shared" si="99"/>
        <v>0.13893941513921926</v>
      </c>
      <c r="Z95" s="84">
        <f t="shared" si="99"/>
        <v>0.3609906254372464</v>
      </c>
      <c r="AA95" s="72">
        <f t="shared" si="99"/>
        <v>0.03777808870854904</v>
      </c>
      <c r="AB95" s="71">
        <f t="shared" si="71"/>
        <v>0.3564954682779456</v>
      </c>
      <c r="AC95" s="63">
        <f t="shared" si="71"/>
        <v>0.48338368580060426</v>
      </c>
      <c r="AD95" s="63">
        <f t="shared" si="71"/>
        <v>0.14400805639476336</v>
      </c>
      <c r="AE95" s="63">
        <f t="shared" si="71"/>
        <v>0.016112789526686808</v>
      </c>
      <c r="AF95" s="72">
        <f t="shared" si="71"/>
        <v>0</v>
      </c>
      <c r="AG95" s="52">
        <f t="shared" si="9"/>
        <v>3979</v>
      </c>
      <c r="AH95" s="24" t="str">
        <f t="shared" si="9"/>
        <v>-</v>
      </c>
      <c r="AI95" s="71">
        <f aca="true" t="shared" si="100" ref="AI95:AP95">+AI40/(SUM($AI40:$AP40))</f>
        <v>0.09238719435341568</v>
      </c>
      <c r="AJ95" s="84">
        <f t="shared" si="100"/>
        <v>0.06919586589362238</v>
      </c>
      <c r="AK95" s="84">
        <f t="shared" si="100"/>
        <v>0.0795311318376607</v>
      </c>
      <c r="AL95" s="84">
        <f t="shared" si="100"/>
        <v>0.0806654902949332</v>
      </c>
      <c r="AM95" s="84">
        <f t="shared" si="100"/>
        <v>0.04688681623392992</v>
      </c>
      <c r="AN95" s="84">
        <f t="shared" si="100"/>
        <v>0.11167128812704814</v>
      </c>
      <c r="AO95" s="84">
        <f t="shared" si="100"/>
        <v>0.38795059238719437</v>
      </c>
      <c r="AP95" s="72">
        <f t="shared" si="100"/>
        <v>0.13171162087219562</v>
      </c>
      <c r="AQ95" s="71">
        <f t="shared" si="73"/>
        <v>0.26023890784982934</v>
      </c>
      <c r="AR95" s="63">
        <f t="shared" si="73"/>
        <v>0.591296928327645</v>
      </c>
      <c r="AS95" s="63">
        <f t="shared" si="73"/>
        <v>0.11604095563139932</v>
      </c>
      <c r="AT95" s="63">
        <f t="shared" si="73"/>
        <v>0.032423208191126277</v>
      </c>
      <c r="AU95" s="72">
        <f t="shared" si="73"/>
        <v>0</v>
      </c>
    </row>
    <row r="96" spans="2:47" ht="15">
      <c r="B96" s="15" t="s">
        <v>8</v>
      </c>
      <c r="C96" s="18">
        <v>5556</v>
      </c>
      <c r="D96" s="27">
        <v>5682</v>
      </c>
      <c r="E96" s="73">
        <f aca="true" t="shared" si="101" ref="E96:L96">+E41/(SUM($E41:$L41))</f>
        <v>0.11601055641082032</v>
      </c>
      <c r="F96" s="85">
        <f t="shared" si="101"/>
        <v>0.13481416318451728</v>
      </c>
      <c r="G96" s="85">
        <f t="shared" si="101"/>
        <v>0.04986804486474598</v>
      </c>
      <c r="H96" s="85">
        <f t="shared" si="101"/>
        <v>0.11320650978667253</v>
      </c>
      <c r="I96" s="85">
        <f t="shared" si="101"/>
        <v>0.038431933142731474</v>
      </c>
      <c r="J96" s="85">
        <f t="shared" si="101"/>
        <v>0.13921266769298438</v>
      </c>
      <c r="K96" s="85">
        <f t="shared" si="101"/>
        <v>0.3801957334506268</v>
      </c>
      <c r="L96" s="74">
        <f t="shared" si="101"/>
        <v>0.028260391466901253</v>
      </c>
      <c r="M96" s="73">
        <f aca="true" t="shared" si="102" ref="M96:Q105">+M41/(SUM($M41:$Q41))</f>
        <v>0.3400633412509897</v>
      </c>
      <c r="N96" s="66">
        <f t="shared" si="102"/>
        <v>0.37806809184481394</v>
      </c>
      <c r="O96" s="66">
        <f t="shared" si="102"/>
        <v>0.2442596991290578</v>
      </c>
      <c r="P96" s="66">
        <f t="shared" si="102"/>
        <v>0.03721298495645289</v>
      </c>
      <c r="Q96" s="74">
        <f t="shared" si="102"/>
        <v>0.000395882818685669</v>
      </c>
      <c r="R96" s="18">
        <f t="shared" si="7"/>
        <v>5556</v>
      </c>
      <c r="S96" s="27">
        <f t="shared" si="7"/>
        <v>5657</v>
      </c>
      <c r="T96" s="73">
        <f aca="true" t="shared" si="103" ref="T96:AA96">+T41/(SUM($T41:$AA41))</f>
        <v>0.1158371540628625</v>
      </c>
      <c r="U96" s="85">
        <f t="shared" si="103"/>
        <v>0.13467381097055736</v>
      </c>
      <c r="V96" s="85">
        <f t="shared" si="103"/>
        <v>0.04977075622824946</v>
      </c>
      <c r="W96" s="85">
        <f t="shared" si="103"/>
        <v>0.1134618571507485</v>
      </c>
      <c r="X96" s="85">
        <f t="shared" si="103"/>
        <v>0.03822570844611391</v>
      </c>
      <c r="Y96" s="85">
        <f t="shared" si="103"/>
        <v>0.13936916533171298</v>
      </c>
      <c r="Z96" s="85">
        <f t="shared" si="103"/>
        <v>0.3804894216428216</v>
      </c>
      <c r="AA96" s="74">
        <f t="shared" si="103"/>
        <v>0.028172126166933657</v>
      </c>
      <c r="AB96" s="73">
        <f aca="true" t="shared" si="104" ref="AB96:AF105">+AB41/(SUM($AB41:$AF41))</f>
        <v>0.34008740564163686</v>
      </c>
      <c r="AC96" s="66">
        <f t="shared" si="104"/>
        <v>0.3786253476360747</v>
      </c>
      <c r="AD96" s="66">
        <f t="shared" si="104"/>
        <v>0.24354390147000396</v>
      </c>
      <c r="AE96" s="66">
        <f t="shared" si="104"/>
        <v>0.03734604688120779</v>
      </c>
      <c r="AF96" s="74">
        <f t="shared" si="104"/>
        <v>0.0003972983710766786</v>
      </c>
      <c r="AG96" s="18">
        <f t="shared" si="9"/>
        <v>10440</v>
      </c>
      <c r="AH96" s="27" t="str">
        <f t="shared" si="9"/>
        <v>-</v>
      </c>
      <c r="AI96" s="73">
        <f aca="true" t="shared" si="105" ref="AI96:AP96">+AI41/(SUM($AI41:$AP41))</f>
        <v>0.10556088691348048</v>
      </c>
      <c r="AJ96" s="85">
        <f t="shared" si="105"/>
        <v>0.11975352290519724</v>
      </c>
      <c r="AK96" s="85">
        <f t="shared" si="105"/>
        <v>0.04439618162533461</v>
      </c>
      <c r="AL96" s="85">
        <f t="shared" si="105"/>
        <v>0.0989443911308652</v>
      </c>
      <c r="AM96" s="85">
        <f t="shared" si="105"/>
        <v>0.03262791050053033</v>
      </c>
      <c r="AN96" s="85">
        <f t="shared" si="105"/>
        <v>0.12414768422647608</v>
      </c>
      <c r="AO96" s="85">
        <f t="shared" si="105"/>
        <v>0.38936309914642153</v>
      </c>
      <c r="AP96" s="74">
        <f t="shared" si="105"/>
        <v>0.08520632355169452</v>
      </c>
      <c r="AQ96" s="73">
        <f aca="true" t="shared" si="106" ref="AQ96:AU105">+AQ41/(SUM($AQ41:$AU41))</f>
        <v>0.2952042628774423</v>
      </c>
      <c r="AR96" s="66">
        <f t="shared" si="106"/>
        <v>0.4266429840142096</v>
      </c>
      <c r="AS96" s="66">
        <f t="shared" si="106"/>
        <v>0.23268206039076378</v>
      </c>
      <c r="AT96" s="66">
        <f t="shared" si="106"/>
        <v>0.045115452930728245</v>
      </c>
      <c r="AU96" s="74">
        <f t="shared" si="106"/>
        <v>0.00035523978685612787</v>
      </c>
    </row>
    <row r="97" spans="2:47" ht="15">
      <c r="B97" s="23" t="s">
        <v>10</v>
      </c>
      <c r="C97" s="52">
        <v>596</v>
      </c>
      <c r="D97" s="24">
        <v>334</v>
      </c>
      <c r="E97" s="71">
        <f aca="true" t="shared" si="107" ref="E97:L97">+E42/(SUM($E42:$L42))</f>
        <v>0.13368983957219252</v>
      </c>
      <c r="F97" s="84">
        <f t="shared" si="107"/>
        <v>0.13636363636363635</v>
      </c>
      <c r="G97" s="84">
        <f t="shared" si="107"/>
        <v>0.0392156862745098</v>
      </c>
      <c r="H97" s="84">
        <f t="shared" si="107"/>
        <v>0.08823529411764706</v>
      </c>
      <c r="I97" s="84">
        <f t="shared" si="107"/>
        <v>0.0481283422459893</v>
      </c>
      <c r="J97" s="84">
        <f t="shared" si="107"/>
        <v>0.14616755793226383</v>
      </c>
      <c r="K97" s="84">
        <f t="shared" si="107"/>
        <v>0.3761140819964349</v>
      </c>
      <c r="L97" s="72">
        <f t="shared" si="107"/>
        <v>0.03208556149732621</v>
      </c>
      <c r="M97" s="71">
        <f t="shared" si="102"/>
        <v>0.25</v>
      </c>
      <c r="N97" s="63">
        <f t="shared" si="102"/>
        <v>0.3719512195121951</v>
      </c>
      <c r="O97" s="63">
        <f t="shared" si="102"/>
        <v>0.34146341463414637</v>
      </c>
      <c r="P97" s="63">
        <f t="shared" si="102"/>
        <v>0.03048780487804878</v>
      </c>
      <c r="Q97" s="72">
        <f t="shared" si="102"/>
        <v>0.006097560975609756</v>
      </c>
      <c r="R97" s="52">
        <f t="shared" si="7"/>
        <v>596</v>
      </c>
      <c r="S97" s="24">
        <f t="shared" si="7"/>
        <v>334</v>
      </c>
      <c r="T97" s="71">
        <f aca="true" t="shared" si="108" ref="T97:AA97">+T42/(SUM($T42:$AA42))</f>
        <v>0.13368983957219252</v>
      </c>
      <c r="U97" s="84">
        <f t="shared" si="108"/>
        <v>0.13636363636363635</v>
      </c>
      <c r="V97" s="84">
        <f t="shared" si="108"/>
        <v>0.0392156862745098</v>
      </c>
      <c r="W97" s="84">
        <f t="shared" si="108"/>
        <v>0.08823529411764706</v>
      </c>
      <c r="X97" s="84">
        <f t="shared" si="108"/>
        <v>0.0481283422459893</v>
      </c>
      <c r="Y97" s="84">
        <f t="shared" si="108"/>
        <v>0.14616755793226383</v>
      </c>
      <c r="Z97" s="84">
        <f t="shared" si="108"/>
        <v>0.3761140819964349</v>
      </c>
      <c r="AA97" s="72">
        <f t="shared" si="108"/>
        <v>0.03208556149732621</v>
      </c>
      <c r="AB97" s="71">
        <f t="shared" si="104"/>
        <v>0.25</v>
      </c>
      <c r="AC97" s="63">
        <f t="shared" si="104"/>
        <v>0.3719512195121951</v>
      </c>
      <c r="AD97" s="63">
        <f t="shared" si="104"/>
        <v>0.34146341463414637</v>
      </c>
      <c r="AE97" s="63">
        <f t="shared" si="104"/>
        <v>0.03048780487804878</v>
      </c>
      <c r="AF97" s="72">
        <f t="shared" si="104"/>
        <v>0.006097560975609756</v>
      </c>
      <c r="AG97" s="52">
        <f t="shared" si="9"/>
        <v>675</v>
      </c>
      <c r="AH97" s="24" t="str">
        <f t="shared" si="9"/>
        <v>-</v>
      </c>
      <c r="AI97" s="71">
        <f aca="true" t="shared" si="109" ref="AI97:AP97">+AI42/(SUM($AI42:$AP42))</f>
        <v>0.13097345132743363</v>
      </c>
      <c r="AJ97" s="84">
        <f t="shared" si="109"/>
        <v>0.13274336283185842</v>
      </c>
      <c r="AK97" s="84">
        <f t="shared" si="109"/>
        <v>0.03893805309734513</v>
      </c>
      <c r="AL97" s="84">
        <f t="shared" si="109"/>
        <v>0.08761061946902655</v>
      </c>
      <c r="AM97" s="84">
        <f t="shared" si="109"/>
        <v>0.047787610619469026</v>
      </c>
      <c r="AN97" s="84">
        <f t="shared" si="109"/>
        <v>0.14513274336283186</v>
      </c>
      <c r="AO97" s="84">
        <f t="shared" si="109"/>
        <v>0.34601769911504426</v>
      </c>
      <c r="AP97" s="72">
        <f t="shared" si="109"/>
        <v>0.07079646017699115</v>
      </c>
      <c r="AQ97" s="71">
        <f t="shared" si="106"/>
        <v>0.25</v>
      </c>
      <c r="AR97" s="63">
        <f t="shared" si="106"/>
        <v>0.3719512195121951</v>
      </c>
      <c r="AS97" s="63">
        <f t="shared" si="106"/>
        <v>0.34146341463414637</v>
      </c>
      <c r="AT97" s="63">
        <f t="shared" si="106"/>
        <v>0.03048780487804878</v>
      </c>
      <c r="AU97" s="72">
        <f t="shared" si="106"/>
        <v>0.006097560975609756</v>
      </c>
    </row>
    <row r="98" spans="2:47" ht="15">
      <c r="B98" s="15" t="s">
        <v>53</v>
      </c>
      <c r="C98" s="18">
        <v>0</v>
      </c>
      <c r="D98" s="27">
        <v>0</v>
      </c>
      <c r="E98" s="73" t="e">
        <f aca="true" t="shared" si="110" ref="E98:L98">+E43/(SUM($E43:$L43))</f>
        <v>#DIV/0!</v>
      </c>
      <c r="F98" s="85" t="e">
        <f t="shared" si="110"/>
        <v>#DIV/0!</v>
      </c>
      <c r="G98" s="85" t="e">
        <f t="shared" si="110"/>
        <v>#DIV/0!</v>
      </c>
      <c r="H98" s="85" t="e">
        <f t="shared" si="110"/>
        <v>#DIV/0!</v>
      </c>
      <c r="I98" s="85" t="e">
        <f t="shared" si="110"/>
        <v>#DIV/0!</v>
      </c>
      <c r="J98" s="85" t="e">
        <f t="shared" si="110"/>
        <v>#DIV/0!</v>
      </c>
      <c r="K98" s="85" t="e">
        <f t="shared" si="110"/>
        <v>#DIV/0!</v>
      </c>
      <c r="L98" s="74" t="e">
        <f t="shared" si="110"/>
        <v>#DIV/0!</v>
      </c>
      <c r="M98" s="73" t="e">
        <f t="shared" si="102"/>
        <v>#DIV/0!</v>
      </c>
      <c r="N98" s="66" t="e">
        <f t="shared" si="102"/>
        <v>#DIV/0!</v>
      </c>
      <c r="O98" s="66" t="e">
        <f t="shared" si="102"/>
        <v>#DIV/0!</v>
      </c>
      <c r="P98" s="66" t="e">
        <f t="shared" si="102"/>
        <v>#DIV/0!</v>
      </c>
      <c r="Q98" s="74" t="e">
        <f t="shared" si="102"/>
        <v>#DIV/0!</v>
      </c>
      <c r="R98" s="18">
        <f t="shared" si="7"/>
        <v>0</v>
      </c>
      <c r="S98" s="27">
        <f t="shared" si="7"/>
        <v>0</v>
      </c>
      <c r="T98" s="73" t="e">
        <f aca="true" t="shared" si="111" ref="T98:AA98">+T43/(SUM($T43:$AA43))</f>
        <v>#DIV/0!</v>
      </c>
      <c r="U98" s="85" t="e">
        <f t="shared" si="111"/>
        <v>#DIV/0!</v>
      </c>
      <c r="V98" s="85" t="e">
        <f t="shared" si="111"/>
        <v>#DIV/0!</v>
      </c>
      <c r="W98" s="85" t="e">
        <f t="shared" si="111"/>
        <v>#DIV/0!</v>
      </c>
      <c r="X98" s="85" t="e">
        <f t="shared" si="111"/>
        <v>#DIV/0!</v>
      </c>
      <c r="Y98" s="85" t="e">
        <f t="shared" si="111"/>
        <v>#DIV/0!</v>
      </c>
      <c r="Z98" s="85" t="e">
        <f t="shared" si="111"/>
        <v>#DIV/0!</v>
      </c>
      <c r="AA98" s="74" t="e">
        <f t="shared" si="111"/>
        <v>#DIV/0!</v>
      </c>
      <c r="AB98" s="73" t="e">
        <f t="shared" si="104"/>
        <v>#DIV/0!</v>
      </c>
      <c r="AC98" s="66" t="e">
        <f t="shared" si="104"/>
        <v>#DIV/0!</v>
      </c>
      <c r="AD98" s="66" t="e">
        <f t="shared" si="104"/>
        <v>#DIV/0!</v>
      </c>
      <c r="AE98" s="66" t="e">
        <f t="shared" si="104"/>
        <v>#DIV/0!</v>
      </c>
      <c r="AF98" s="74" t="e">
        <f t="shared" si="104"/>
        <v>#DIV/0!</v>
      </c>
      <c r="AG98" s="18">
        <f t="shared" si="9"/>
        <v>0</v>
      </c>
      <c r="AH98" s="27">
        <f t="shared" si="9"/>
        <v>0</v>
      </c>
      <c r="AI98" s="73" t="e">
        <f aca="true" t="shared" si="112" ref="AI98:AP98">+AI43/(SUM($AI43:$AP43))</f>
        <v>#DIV/0!</v>
      </c>
      <c r="AJ98" s="85" t="e">
        <f t="shared" si="112"/>
        <v>#DIV/0!</v>
      </c>
      <c r="AK98" s="85" t="e">
        <f t="shared" si="112"/>
        <v>#DIV/0!</v>
      </c>
      <c r="AL98" s="85" t="e">
        <f t="shared" si="112"/>
        <v>#DIV/0!</v>
      </c>
      <c r="AM98" s="85" t="e">
        <f t="shared" si="112"/>
        <v>#DIV/0!</v>
      </c>
      <c r="AN98" s="85" t="e">
        <f t="shared" si="112"/>
        <v>#DIV/0!</v>
      </c>
      <c r="AO98" s="85" t="e">
        <f t="shared" si="112"/>
        <v>#DIV/0!</v>
      </c>
      <c r="AP98" s="74" t="e">
        <f t="shared" si="112"/>
        <v>#DIV/0!</v>
      </c>
      <c r="AQ98" s="73" t="e">
        <f t="shared" si="106"/>
        <v>#DIV/0!</v>
      </c>
      <c r="AR98" s="66" t="e">
        <f t="shared" si="106"/>
        <v>#DIV/0!</v>
      </c>
      <c r="AS98" s="66" t="e">
        <f t="shared" si="106"/>
        <v>#DIV/0!</v>
      </c>
      <c r="AT98" s="66" t="e">
        <f t="shared" si="106"/>
        <v>#DIV/0!</v>
      </c>
      <c r="AU98" s="74" t="e">
        <f t="shared" si="106"/>
        <v>#DIV/0!</v>
      </c>
    </row>
    <row r="99" spans="2:47" ht="15">
      <c r="B99" s="23" t="s">
        <v>12</v>
      </c>
      <c r="C99" s="52">
        <v>4950</v>
      </c>
      <c r="D99" s="24">
        <v>2612</v>
      </c>
      <c r="E99" s="71">
        <f aca="true" t="shared" si="113" ref="E99:L99">+E44/(SUM($E44:$L44))</f>
        <v>0.09679878048780488</v>
      </c>
      <c r="F99" s="84">
        <f t="shared" si="113"/>
        <v>0.12411077235772358</v>
      </c>
      <c r="G99" s="84">
        <f t="shared" si="113"/>
        <v>0.06605691056910569</v>
      </c>
      <c r="H99" s="84">
        <f t="shared" si="113"/>
        <v>0.14913617886178862</v>
      </c>
      <c r="I99" s="84">
        <f t="shared" si="113"/>
        <v>0.040015243902439025</v>
      </c>
      <c r="J99" s="84">
        <f t="shared" si="113"/>
        <v>0.11140752032520325</v>
      </c>
      <c r="K99" s="84">
        <f t="shared" si="113"/>
        <v>0.3790650406504065</v>
      </c>
      <c r="L99" s="72">
        <f t="shared" si="113"/>
        <v>0.033409552845528455</v>
      </c>
      <c r="M99" s="71">
        <f t="shared" si="102"/>
        <v>0.3614595210946408</v>
      </c>
      <c r="N99" s="63">
        <f t="shared" si="102"/>
        <v>0.38426453819840367</v>
      </c>
      <c r="O99" s="63">
        <f t="shared" si="102"/>
        <v>0.22576966932725198</v>
      </c>
      <c r="P99" s="63">
        <f t="shared" si="102"/>
        <v>0.028506271379703536</v>
      </c>
      <c r="Q99" s="72">
        <f t="shared" si="102"/>
        <v>0</v>
      </c>
      <c r="R99" s="52">
        <f t="shared" si="7"/>
        <v>4950</v>
      </c>
      <c r="S99" s="24">
        <f t="shared" si="7"/>
        <v>2576</v>
      </c>
      <c r="T99" s="71">
        <f aca="true" t="shared" si="114" ref="T99:AA99">+T44/(SUM($T44:$AA44))</f>
        <v>0.0962106615285806</v>
      </c>
      <c r="U99" s="84">
        <f t="shared" si="114"/>
        <v>0.12357096981374438</v>
      </c>
      <c r="V99" s="84">
        <f t="shared" si="114"/>
        <v>0.06602440590879897</v>
      </c>
      <c r="W99" s="84">
        <f t="shared" si="114"/>
        <v>0.14900449582530506</v>
      </c>
      <c r="X99" s="84">
        <f t="shared" si="114"/>
        <v>0.04020552344251766</v>
      </c>
      <c r="Y99" s="84">
        <f t="shared" si="114"/>
        <v>0.11162491971740526</v>
      </c>
      <c r="Z99" s="84">
        <f t="shared" si="114"/>
        <v>0.37970456005138087</v>
      </c>
      <c r="AA99" s="72">
        <f t="shared" si="114"/>
        <v>0.03365446371226718</v>
      </c>
      <c r="AB99" s="71">
        <f t="shared" si="104"/>
        <v>0.35903337169159955</v>
      </c>
      <c r="AC99" s="63">
        <f t="shared" si="104"/>
        <v>0.3866513233601841</v>
      </c>
      <c r="AD99" s="63">
        <f t="shared" si="104"/>
        <v>0.22669735327963175</v>
      </c>
      <c r="AE99" s="63">
        <f t="shared" si="104"/>
        <v>0.02761795166858458</v>
      </c>
      <c r="AF99" s="72">
        <f t="shared" si="104"/>
        <v>0</v>
      </c>
      <c r="AG99" s="52">
        <f t="shared" si="9"/>
        <v>8064</v>
      </c>
      <c r="AH99" s="24" t="str">
        <f t="shared" si="9"/>
        <v>-</v>
      </c>
      <c r="AI99" s="71">
        <f aca="true" t="shared" si="115" ref="AI99:AP99">+AI44/(SUM($AI44:$AP44))</f>
        <v>0.06755239520958084</v>
      </c>
      <c r="AJ99" s="84">
        <f t="shared" si="115"/>
        <v>0.08523577844311377</v>
      </c>
      <c r="AK99" s="84">
        <f t="shared" si="115"/>
        <v>0.04472305389221557</v>
      </c>
      <c r="AL99" s="84">
        <f t="shared" si="115"/>
        <v>0.09599550898203593</v>
      </c>
      <c r="AM99" s="84">
        <f t="shared" si="115"/>
        <v>0.02554266467065868</v>
      </c>
      <c r="AN99" s="84">
        <f t="shared" si="115"/>
        <v>0.07391467065868264</v>
      </c>
      <c r="AO99" s="84">
        <f t="shared" si="115"/>
        <v>0.44489146706586824</v>
      </c>
      <c r="AP99" s="72">
        <f t="shared" si="115"/>
        <v>0.1621444610778443</v>
      </c>
      <c r="AQ99" s="71">
        <f t="shared" si="106"/>
        <v>0.23782467532467533</v>
      </c>
      <c r="AR99" s="63">
        <f t="shared" si="106"/>
        <v>0.5625</v>
      </c>
      <c r="AS99" s="63">
        <f t="shared" si="106"/>
        <v>0.14772727272727273</v>
      </c>
      <c r="AT99" s="63">
        <f t="shared" si="106"/>
        <v>0.05194805194805195</v>
      </c>
      <c r="AU99" s="72">
        <f t="shared" si="106"/>
        <v>0</v>
      </c>
    </row>
    <row r="100" spans="2:47" ht="15">
      <c r="B100" s="15" t="s">
        <v>18</v>
      </c>
      <c r="C100" s="18">
        <v>25670</v>
      </c>
      <c r="D100" s="27">
        <v>20662</v>
      </c>
      <c r="E100" s="73">
        <f aca="true" t="shared" si="116" ref="E100:L100">+E45/(SUM($E45:$L45))</f>
        <v>0.10389858885434107</v>
      </c>
      <c r="F100" s="85">
        <f t="shared" si="116"/>
        <v>0.12716256079087937</v>
      </c>
      <c r="G100" s="85">
        <f t="shared" si="116"/>
        <v>0.10083712030614686</v>
      </c>
      <c r="H100" s="85">
        <f t="shared" si="116"/>
        <v>0.08820856254484573</v>
      </c>
      <c r="I100" s="85">
        <f t="shared" si="116"/>
        <v>0.03712030614685482</v>
      </c>
      <c r="J100" s="85">
        <f t="shared" si="116"/>
        <v>0.13505540939169258</v>
      </c>
      <c r="K100" s="85">
        <f t="shared" si="116"/>
        <v>0.3741369688272343</v>
      </c>
      <c r="L100" s="74">
        <f t="shared" si="116"/>
        <v>0.03358048313800526</v>
      </c>
      <c r="M100" s="73">
        <f t="shared" si="102"/>
        <v>0.3508854781582054</v>
      </c>
      <c r="N100" s="66">
        <f t="shared" si="102"/>
        <v>0.4257378984651712</v>
      </c>
      <c r="O100" s="66">
        <f t="shared" si="102"/>
        <v>0.19397874852420308</v>
      </c>
      <c r="P100" s="66">
        <f t="shared" si="102"/>
        <v>0.0282172373081464</v>
      </c>
      <c r="Q100" s="74">
        <f t="shared" si="102"/>
        <v>0.0011806375442739079</v>
      </c>
      <c r="R100" s="18">
        <f t="shared" si="7"/>
        <v>25670</v>
      </c>
      <c r="S100" s="27">
        <f t="shared" si="7"/>
        <v>20132</v>
      </c>
      <c r="T100" s="73">
        <f aca="true" t="shared" si="117" ref="T100:AA100">+T45/(SUM($T45:$AA45))</f>
        <v>0.10442214181633622</v>
      </c>
      <c r="U100" s="85">
        <f t="shared" si="117"/>
        <v>0.12649192029993941</v>
      </c>
      <c r="V100" s="85">
        <f t="shared" si="117"/>
        <v>0.10085299366394342</v>
      </c>
      <c r="W100" s="85">
        <f t="shared" si="117"/>
        <v>0.08796804138902077</v>
      </c>
      <c r="X100" s="85">
        <f t="shared" si="117"/>
        <v>0.03790173382013458</v>
      </c>
      <c r="Y100" s="85">
        <f t="shared" si="117"/>
        <v>0.1354639073986149</v>
      </c>
      <c r="Z100" s="85">
        <f t="shared" si="117"/>
        <v>0.3729268652073544</v>
      </c>
      <c r="AA100" s="74">
        <f t="shared" si="117"/>
        <v>0.03397239640465626</v>
      </c>
      <c r="AB100" s="73">
        <f t="shared" si="104"/>
        <v>0.3509789702683104</v>
      </c>
      <c r="AC100" s="66">
        <f t="shared" si="104"/>
        <v>0.4276045443558134</v>
      </c>
      <c r="AD100" s="66">
        <f t="shared" si="104"/>
        <v>0.19216823785351705</v>
      </c>
      <c r="AE100" s="66">
        <f t="shared" si="104"/>
        <v>0.02803964225284022</v>
      </c>
      <c r="AF100" s="74">
        <f t="shared" si="104"/>
        <v>0.001208605269518975</v>
      </c>
      <c r="AG100" s="18">
        <f t="shared" si="9"/>
        <v>33382</v>
      </c>
      <c r="AH100" s="27" t="str">
        <f t="shared" si="9"/>
        <v>-</v>
      </c>
      <c r="AI100" s="73">
        <f aca="true" t="shared" si="118" ref="AI100:AP100">+AI45/(SUM($AI45:$AP45))</f>
        <v>0.09370806507546402</v>
      </c>
      <c r="AJ100" s="85">
        <f t="shared" si="118"/>
        <v>0.11451532650814951</v>
      </c>
      <c r="AK100" s="85">
        <f t="shared" si="118"/>
        <v>0.09049650950650603</v>
      </c>
      <c r="AL100" s="85">
        <f t="shared" si="118"/>
        <v>0.07882634983339114</v>
      </c>
      <c r="AM100" s="85">
        <f t="shared" si="118"/>
        <v>0.03240203247742111</v>
      </c>
      <c r="AN100" s="85">
        <f t="shared" si="118"/>
        <v>0.12050118360146556</v>
      </c>
      <c r="AO100" s="85">
        <f t="shared" si="118"/>
        <v>0.3788429353316346</v>
      </c>
      <c r="AP100" s="74">
        <f t="shared" si="118"/>
        <v>0.09070759766596806</v>
      </c>
      <c r="AQ100" s="73">
        <f t="shared" si="106"/>
        <v>0.30464584920030463</v>
      </c>
      <c r="AR100" s="66">
        <f t="shared" si="106"/>
        <v>0.4844957023174845</v>
      </c>
      <c r="AS100" s="66">
        <f t="shared" si="106"/>
        <v>0.172016102709172</v>
      </c>
      <c r="AT100" s="66">
        <f t="shared" si="106"/>
        <v>0.03775432488303775</v>
      </c>
      <c r="AU100" s="74">
        <f t="shared" si="106"/>
        <v>0.001088020890001088</v>
      </c>
    </row>
    <row r="101" spans="2:47" ht="15">
      <c r="B101" s="23" t="s">
        <v>21</v>
      </c>
      <c r="C101" s="52">
        <v>2090</v>
      </c>
      <c r="D101" s="24">
        <v>2041</v>
      </c>
      <c r="E101" s="71">
        <f aca="true" t="shared" si="119" ref="E101:L101">+E46/(SUM($E46:$L46))</f>
        <v>0.0962017891186391</v>
      </c>
      <c r="F101" s="84">
        <f t="shared" si="119"/>
        <v>0.11995893826074204</v>
      </c>
      <c r="G101" s="84">
        <f t="shared" si="119"/>
        <v>0.10412083883267341</v>
      </c>
      <c r="H101" s="84">
        <f t="shared" si="119"/>
        <v>0.10705382020824168</v>
      </c>
      <c r="I101" s="84">
        <f t="shared" si="119"/>
        <v>0.05909957471770054</v>
      </c>
      <c r="J101" s="84">
        <f t="shared" si="119"/>
        <v>0.11511951899105441</v>
      </c>
      <c r="K101" s="84">
        <f t="shared" si="119"/>
        <v>0.36339639243290806</v>
      </c>
      <c r="L101" s="72">
        <f t="shared" si="119"/>
        <v>0.03504912743804077</v>
      </c>
      <c r="M101" s="71">
        <f t="shared" si="102"/>
        <v>0.35668789808917195</v>
      </c>
      <c r="N101" s="63">
        <f t="shared" si="102"/>
        <v>0.4305732484076433</v>
      </c>
      <c r="O101" s="63">
        <f t="shared" si="102"/>
        <v>0.18853503184713377</v>
      </c>
      <c r="P101" s="63">
        <f t="shared" si="102"/>
        <v>0.022929936305732482</v>
      </c>
      <c r="Q101" s="72">
        <f t="shared" si="102"/>
        <v>0.0012738853503184713</v>
      </c>
      <c r="R101" s="52">
        <f t="shared" si="7"/>
        <v>2090</v>
      </c>
      <c r="S101" s="24">
        <f t="shared" si="7"/>
        <v>2041</v>
      </c>
      <c r="T101" s="71">
        <f aca="true" t="shared" si="120" ref="T101:AA101">+T46/(SUM($T46:$AA46))</f>
        <v>0.0962017891186391</v>
      </c>
      <c r="U101" s="84">
        <f t="shared" si="120"/>
        <v>0.11995893826074204</v>
      </c>
      <c r="V101" s="84">
        <f t="shared" si="120"/>
        <v>0.10412083883267341</v>
      </c>
      <c r="W101" s="84">
        <f t="shared" si="120"/>
        <v>0.10705382020824168</v>
      </c>
      <c r="X101" s="84">
        <f t="shared" si="120"/>
        <v>0.05909957471770054</v>
      </c>
      <c r="Y101" s="84">
        <f t="shared" si="120"/>
        <v>0.11511951899105441</v>
      </c>
      <c r="Z101" s="84">
        <f t="shared" si="120"/>
        <v>0.36339639243290806</v>
      </c>
      <c r="AA101" s="72">
        <f t="shared" si="120"/>
        <v>0.03504912743804077</v>
      </c>
      <c r="AB101" s="71">
        <f t="shared" si="104"/>
        <v>0.35668789808917195</v>
      </c>
      <c r="AC101" s="63">
        <f t="shared" si="104"/>
        <v>0.4305732484076433</v>
      </c>
      <c r="AD101" s="63">
        <f t="shared" si="104"/>
        <v>0.18853503184713377</v>
      </c>
      <c r="AE101" s="63">
        <f t="shared" si="104"/>
        <v>0.022929936305732482</v>
      </c>
      <c r="AF101" s="72">
        <f t="shared" si="104"/>
        <v>0.0012738853503184713</v>
      </c>
      <c r="AG101" s="52">
        <f t="shared" si="9"/>
        <v>5063</v>
      </c>
      <c r="AH101" s="24" t="str">
        <f t="shared" si="9"/>
        <v>-</v>
      </c>
      <c r="AI101" s="71">
        <f aca="true" t="shared" si="121" ref="AI101:AP101">+AI46/(SUM($AI46:$AP46))</f>
        <v>0.08855146466003762</v>
      </c>
      <c r="AJ101" s="84">
        <f t="shared" si="121"/>
        <v>0.11031980650362806</v>
      </c>
      <c r="AK101" s="84">
        <f t="shared" si="121"/>
        <v>0.09271701155603332</v>
      </c>
      <c r="AL101" s="84">
        <f t="shared" si="121"/>
        <v>0.09688255845202902</v>
      </c>
      <c r="AM101" s="84">
        <f t="shared" si="121"/>
        <v>0.051330287557108306</v>
      </c>
      <c r="AN101" s="84">
        <f t="shared" si="121"/>
        <v>0.10225745767266864</v>
      </c>
      <c r="AO101" s="84">
        <f t="shared" si="121"/>
        <v>0.36549314700349367</v>
      </c>
      <c r="AP101" s="72">
        <f t="shared" si="121"/>
        <v>0.09244826659500134</v>
      </c>
      <c r="AQ101" s="71">
        <f t="shared" si="106"/>
        <v>0.32066508313539194</v>
      </c>
      <c r="AR101" s="63">
        <f t="shared" si="106"/>
        <v>0.47862232779097386</v>
      </c>
      <c r="AS101" s="63">
        <f t="shared" si="106"/>
        <v>0.16864608076009502</v>
      </c>
      <c r="AT101" s="63">
        <f t="shared" si="106"/>
        <v>0.030878859857482184</v>
      </c>
      <c r="AU101" s="72">
        <f t="shared" si="106"/>
        <v>0.0011876484560570072</v>
      </c>
    </row>
    <row r="102" spans="2:47" ht="15">
      <c r="B102" s="15" t="s">
        <v>23</v>
      </c>
      <c r="C102" s="18">
        <v>930</v>
      </c>
      <c r="D102" s="27">
        <v>407</v>
      </c>
      <c r="E102" s="73">
        <f aca="true" t="shared" si="122" ref="E102:L102">+E47/(SUM($E47:$L47))</f>
        <v>0.0953757225433526</v>
      </c>
      <c r="F102" s="85">
        <f t="shared" si="122"/>
        <v>0.13005780346820808</v>
      </c>
      <c r="G102" s="85">
        <f t="shared" si="122"/>
        <v>0.07658959537572255</v>
      </c>
      <c r="H102" s="85">
        <f t="shared" si="122"/>
        <v>0.10332369942196531</v>
      </c>
      <c r="I102" s="85">
        <f t="shared" si="122"/>
        <v>0.04985549132947977</v>
      </c>
      <c r="J102" s="85">
        <f t="shared" si="122"/>
        <v>0.11488439306358382</v>
      </c>
      <c r="K102" s="85">
        <f t="shared" si="122"/>
        <v>0.40534682080924855</v>
      </c>
      <c r="L102" s="74">
        <f t="shared" si="122"/>
        <v>0.024566473988439308</v>
      </c>
      <c r="M102" s="73">
        <f t="shared" si="102"/>
        <v>0.2578616352201258</v>
      </c>
      <c r="N102" s="66">
        <f t="shared" si="102"/>
        <v>0.5031446540880503</v>
      </c>
      <c r="O102" s="66">
        <f t="shared" si="102"/>
        <v>0.1761006289308176</v>
      </c>
      <c r="P102" s="66">
        <f t="shared" si="102"/>
        <v>0.06289308176100629</v>
      </c>
      <c r="Q102" s="74">
        <f t="shared" si="102"/>
        <v>0</v>
      </c>
      <c r="R102" s="18">
        <f t="shared" si="7"/>
        <v>930</v>
      </c>
      <c r="S102" s="27">
        <f t="shared" si="7"/>
        <v>407</v>
      </c>
      <c r="T102" s="73">
        <f aca="true" t="shared" si="123" ref="T102:AA102">+T47/(SUM($T47:$AA47))</f>
        <v>0.0953757225433526</v>
      </c>
      <c r="U102" s="85">
        <f t="shared" si="123"/>
        <v>0.13005780346820808</v>
      </c>
      <c r="V102" s="85">
        <f t="shared" si="123"/>
        <v>0.07658959537572255</v>
      </c>
      <c r="W102" s="85">
        <f t="shared" si="123"/>
        <v>0.10332369942196531</v>
      </c>
      <c r="X102" s="85">
        <f t="shared" si="123"/>
        <v>0.04985549132947977</v>
      </c>
      <c r="Y102" s="85">
        <f t="shared" si="123"/>
        <v>0.11488439306358382</v>
      </c>
      <c r="Z102" s="85">
        <f t="shared" si="123"/>
        <v>0.40534682080924855</v>
      </c>
      <c r="AA102" s="74">
        <f t="shared" si="123"/>
        <v>0.024566473988439308</v>
      </c>
      <c r="AB102" s="73">
        <f t="shared" si="104"/>
        <v>0.2578616352201258</v>
      </c>
      <c r="AC102" s="66">
        <f t="shared" si="104"/>
        <v>0.5031446540880503</v>
      </c>
      <c r="AD102" s="66">
        <f t="shared" si="104"/>
        <v>0.1761006289308176</v>
      </c>
      <c r="AE102" s="66">
        <f t="shared" si="104"/>
        <v>0.06289308176100629</v>
      </c>
      <c r="AF102" s="74">
        <f t="shared" si="104"/>
        <v>0</v>
      </c>
      <c r="AG102" s="18">
        <f t="shared" si="9"/>
        <v>1094</v>
      </c>
      <c r="AH102" s="27" t="str">
        <f t="shared" si="9"/>
        <v>-</v>
      </c>
      <c r="AI102" s="73">
        <f aca="true" t="shared" si="124" ref="AI102:AP102">+AI47/(SUM($AI47:$AP47))</f>
        <v>0.08695652173913043</v>
      </c>
      <c r="AJ102" s="85">
        <f t="shared" si="124"/>
        <v>0.12092391304347826</v>
      </c>
      <c r="AK102" s="85">
        <f t="shared" si="124"/>
        <v>0.07065217391304347</v>
      </c>
      <c r="AL102" s="85">
        <f t="shared" si="124"/>
        <v>0.09442934782608696</v>
      </c>
      <c r="AM102" s="85">
        <f t="shared" si="124"/>
        <v>0.04619565217391304</v>
      </c>
      <c r="AN102" s="85">
        <f t="shared" si="124"/>
        <v>0.10394021739130435</v>
      </c>
      <c r="AO102" s="85">
        <f t="shared" si="124"/>
        <v>0.40421195652173914</v>
      </c>
      <c r="AP102" s="74">
        <f t="shared" si="124"/>
        <v>0.07269021739130435</v>
      </c>
      <c r="AQ102" s="73">
        <f t="shared" si="106"/>
        <v>0.23030303030303031</v>
      </c>
      <c r="AR102" s="66">
        <f t="shared" si="106"/>
        <v>0.5333333333333333</v>
      </c>
      <c r="AS102" s="66">
        <f t="shared" si="106"/>
        <v>0.17575757575757575</v>
      </c>
      <c r="AT102" s="66">
        <f t="shared" si="106"/>
        <v>0.06060606060606061</v>
      </c>
      <c r="AU102" s="74">
        <f t="shared" si="106"/>
        <v>0</v>
      </c>
    </row>
    <row r="103" spans="2:47" ht="15">
      <c r="B103" s="23" t="s">
        <v>27</v>
      </c>
      <c r="C103" s="52">
        <v>14062</v>
      </c>
      <c r="D103" s="24">
        <v>11056</v>
      </c>
      <c r="E103" s="71">
        <f aca="true" t="shared" si="125" ref="E103:L103">+E48/(SUM($E48:$L48))</f>
        <v>0.1217584800159758</v>
      </c>
      <c r="F103" s="84">
        <f t="shared" si="125"/>
        <v>0.1252674521438964</v>
      </c>
      <c r="G103" s="84">
        <f t="shared" si="125"/>
        <v>0.057912304225030665</v>
      </c>
      <c r="H103" s="84">
        <f t="shared" si="125"/>
        <v>0.12292813739194933</v>
      </c>
      <c r="I103" s="84">
        <f t="shared" si="125"/>
        <v>0.0424500042792343</v>
      </c>
      <c r="J103" s="84">
        <f t="shared" si="125"/>
        <v>0.1237269277950532</v>
      </c>
      <c r="K103" s="84">
        <f t="shared" si="125"/>
        <v>0.37520326362936124</v>
      </c>
      <c r="L103" s="72">
        <f t="shared" si="125"/>
        <v>0.030753430519499043</v>
      </c>
      <c r="M103" s="71">
        <f t="shared" si="102"/>
        <v>0.3631542540926908</v>
      </c>
      <c r="N103" s="63">
        <f t="shared" si="102"/>
        <v>0.41595572976712014</v>
      </c>
      <c r="O103" s="63">
        <f t="shared" si="102"/>
        <v>0.17961724694489278</v>
      </c>
      <c r="P103" s="63">
        <f t="shared" si="102"/>
        <v>0.041042195065713626</v>
      </c>
      <c r="Q103" s="72">
        <f t="shared" si="102"/>
        <v>0.00023057412958266084</v>
      </c>
      <c r="R103" s="52">
        <f t="shared" si="7"/>
        <v>14062</v>
      </c>
      <c r="S103" s="24">
        <f t="shared" si="7"/>
        <v>10809</v>
      </c>
      <c r="T103" s="71">
        <f aca="true" t="shared" si="126" ref="T103:AA103">+T48/(SUM($T48:$AA48))</f>
        <v>0.12199684339743964</v>
      </c>
      <c r="U103" s="84">
        <f t="shared" si="126"/>
        <v>0.12538726836967323</v>
      </c>
      <c r="V103" s="84">
        <f t="shared" si="126"/>
        <v>0.058221780557666455</v>
      </c>
      <c r="W103" s="84">
        <f t="shared" si="126"/>
        <v>0.12290290524346759</v>
      </c>
      <c r="X103" s="84">
        <f t="shared" si="126"/>
        <v>0.041854211726193954</v>
      </c>
      <c r="Y103" s="84">
        <f t="shared" si="126"/>
        <v>0.12339977786870872</v>
      </c>
      <c r="Z103" s="84">
        <f t="shared" si="126"/>
        <v>0.37484655404220496</v>
      </c>
      <c r="AA103" s="72">
        <f t="shared" si="126"/>
        <v>0.03139065879464547</v>
      </c>
      <c r="AB103" s="71">
        <f t="shared" si="104"/>
        <v>0.36025580293699666</v>
      </c>
      <c r="AC103" s="63">
        <f t="shared" si="104"/>
        <v>0.4187588820464235</v>
      </c>
      <c r="AD103" s="63">
        <f t="shared" si="104"/>
        <v>0.18024632875414495</v>
      </c>
      <c r="AE103" s="63">
        <f t="shared" si="104"/>
        <v>0.04050213169114164</v>
      </c>
      <c r="AF103" s="72">
        <f t="shared" si="104"/>
        <v>0.00023685457129322596</v>
      </c>
      <c r="AG103" s="52">
        <f t="shared" si="9"/>
        <v>21997</v>
      </c>
      <c r="AH103" s="24" t="str">
        <f t="shared" si="9"/>
        <v>-</v>
      </c>
      <c r="AI103" s="71">
        <f aca="true" t="shared" si="127" ref="AI103:AP103">+AI48/(SUM($AI48:$AP48))</f>
        <v>0.09895182474305679</v>
      </c>
      <c r="AJ103" s="84">
        <f t="shared" si="127"/>
        <v>0.10027798321899467</v>
      </c>
      <c r="AK103" s="84">
        <f t="shared" si="127"/>
        <v>0.04511489122950193</v>
      </c>
      <c r="AL103" s="84">
        <f t="shared" si="127"/>
        <v>0.0953813980770702</v>
      </c>
      <c r="AM103" s="84">
        <f t="shared" si="127"/>
        <v>0.03195531866057994</v>
      </c>
      <c r="AN103" s="84">
        <f t="shared" si="127"/>
        <v>0.09862028512407232</v>
      </c>
      <c r="AO103" s="84">
        <f t="shared" si="127"/>
        <v>0.39958175001912727</v>
      </c>
      <c r="AP103" s="72">
        <f t="shared" si="127"/>
        <v>0.13011654892759686</v>
      </c>
      <c r="AQ103" s="71">
        <f t="shared" si="106"/>
        <v>0.27853792025019547</v>
      </c>
      <c r="AR103" s="63">
        <f t="shared" si="106"/>
        <v>0.5148553557466771</v>
      </c>
      <c r="AS103" s="63">
        <f t="shared" si="106"/>
        <v>0.15500390930414387</v>
      </c>
      <c r="AT103" s="63">
        <f t="shared" si="106"/>
        <v>0.05140734949179046</v>
      </c>
      <c r="AU103" s="72">
        <f t="shared" si="106"/>
        <v>0.00019546520719311962</v>
      </c>
    </row>
    <row r="104" spans="2:47" ht="15">
      <c r="B104" s="15" t="s">
        <v>28</v>
      </c>
      <c r="C104" s="18">
        <v>8888</v>
      </c>
      <c r="D104" s="27">
        <v>4355</v>
      </c>
      <c r="E104" s="73">
        <f aca="true" t="shared" si="128" ref="E104:L104">+E49/(SUM($E49:$L49))</f>
        <v>0.103453268659958</v>
      </c>
      <c r="F104" s="85">
        <f t="shared" si="128"/>
        <v>0.08680228769999276</v>
      </c>
      <c r="G104" s="85">
        <f t="shared" si="128"/>
        <v>0.08122782885687396</v>
      </c>
      <c r="H104" s="85">
        <f t="shared" si="128"/>
        <v>0.12698182871208283</v>
      </c>
      <c r="I104" s="85">
        <f t="shared" si="128"/>
        <v>0.04857742706146384</v>
      </c>
      <c r="J104" s="85">
        <f t="shared" si="128"/>
        <v>0.13559690146963005</v>
      </c>
      <c r="K104" s="85">
        <f t="shared" si="128"/>
        <v>0.37631216969521464</v>
      </c>
      <c r="L104" s="74">
        <f t="shared" si="128"/>
        <v>0.0410482878447839</v>
      </c>
      <c r="M104" s="73">
        <f t="shared" si="102"/>
        <v>0.34223171382808326</v>
      </c>
      <c r="N104" s="66">
        <f t="shared" si="102"/>
        <v>0.42658836091831287</v>
      </c>
      <c r="O104" s="66">
        <f t="shared" si="102"/>
        <v>0.198611852642819</v>
      </c>
      <c r="P104" s="66">
        <f t="shared" si="102"/>
        <v>0.03203416978109984</v>
      </c>
      <c r="Q104" s="74">
        <f t="shared" si="102"/>
        <v>0.0005339028296849973</v>
      </c>
      <c r="R104" s="18">
        <f t="shared" si="7"/>
        <v>8888</v>
      </c>
      <c r="S104" s="27">
        <f t="shared" si="7"/>
        <v>4184</v>
      </c>
      <c r="T104" s="73">
        <f aca="true" t="shared" si="129" ref="T104:AA104">+T49/(SUM($T49:$AA49))</f>
        <v>0.10436218935355507</v>
      </c>
      <c r="U104" s="85">
        <f t="shared" si="129"/>
        <v>0.0867182220887454</v>
      </c>
      <c r="V104" s="85">
        <f t="shared" si="129"/>
        <v>0.0807117651475336</v>
      </c>
      <c r="W104" s="85">
        <f t="shared" si="129"/>
        <v>0.12763721000075082</v>
      </c>
      <c r="X104" s="85">
        <f t="shared" si="129"/>
        <v>0.049102785494406484</v>
      </c>
      <c r="Y104" s="85">
        <f t="shared" si="129"/>
        <v>0.1336436669419626</v>
      </c>
      <c r="Z104" s="85">
        <f t="shared" si="129"/>
        <v>0.3763796080786846</v>
      </c>
      <c r="AA104" s="74">
        <f t="shared" si="129"/>
        <v>0.04144455289436144</v>
      </c>
      <c r="AB104" s="73">
        <f t="shared" si="104"/>
        <v>0.33539325842696627</v>
      </c>
      <c r="AC104" s="66">
        <f t="shared" si="104"/>
        <v>0.43258426966292135</v>
      </c>
      <c r="AD104" s="66">
        <f t="shared" si="104"/>
        <v>0.19775280898876405</v>
      </c>
      <c r="AE104" s="66">
        <f t="shared" si="104"/>
        <v>0.033707865168539325</v>
      </c>
      <c r="AF104" s="74">
        <f t="shared" si="104"/>
        <v>0.0005617977528089888</v>
      </c>
      <c r="AG104" s="18">
        <f t="shared" si="9"/>
        <v>10186</v>
      </c>
      <c r="AH104" s="27" t="str">
        <f t="shared" si="9"/>
        <v>-</v>
      </c>
      <c r="AI104" s="73">
        <f aca="true" t="shared" si="130" ref="AI104:AP104">+AI49/(SUM($AI49:$AP49))</f>
        <v>0.07882964575021158</v>
      </c>
      <c r="AJ104" s="85">
        <f t="shared" si="130"/>
        <v>0.06305162616370451</v>
      </c>
      <c r="AK104" s="85">
        <f t="shared" si="130"/>
        <v>0.058819973401039775</v>
      </c>
      <c r="AL104" s="85">
        <f t="shared" si="130"/>
        <v>0.08801837746342643</v>
      </c>
      <c r="AM104" s="85">
        <f t="shared" si="130"/>
        <v>0.03415548301293677</v>
      </c>
      <c r="AN104" s="85">
        <f t="shared" si="130"/>
        <v>0.10022971829283037</v>
      </c>
      <c r="AO104" s="85">
        <f t="shared" si="130"/>
        <v>0.41579011002297184</v>
      </c>
      <c r="AP104" s="74">
        <f t="shared" si="130"/>
        <v>0.16110506589287873</v>
      </c>
      <c r="AQ104" s="73">
        <f t="shared" si="106"/>
        <v>0.23775337837837837</v>
      </c>
      <c r="AR104" s="66">
        <f t="shared" si="106"/>
        <v>0.565456081081081</v>
      </c>
      <c r="AS104" s="66">
        <f t="shared" si="106"/>
        <v>0.14400337837837837</v>
      </c>
      <c r="AT104" s="66">
        <f t="shared" si="106"/>
        <v>0.052364864864864864</v>
      </c>
      <c r="AU104" s="74">
        <f t="shared" si="106"/>
        <v>0.0004222972972972973</v>
      </c>
    </row>
    <row r="105" spans="2:47" ht="15">
      <c r="B105" s="23" t="s">
        <v>33</v>
      </c>
      <c r="C105" s="52">
        <v>4771</v>
      </c>
      <c r="D105" s="24">
        <v>2401</v>
      </c>
      <c r="E105" s="71">
        <f aca="true" t="shared" si="131" ref="E105:L105">+E50/(SUM($E50:$L50))</f>
        <v>0.08711721224920803</v>
      </c>
      <c r="F105" s="84">
        <f t="shared" si="131"/>
        <v>0.11061246040126715</v>
      </c>
      <c r="G105" s="84">
        <f t="shared" si="131"/>
        <v>0.06151003167898627</v>
      </c>
      <c r="H105" s="84">
        <f t="shared" si="131"/>
        <v>0.09186906019007392</v>
      </c>
      <c r="I105" s="84">
        <f t="shared" si="131"/>
        <v>0.0381467793030623</v>
      </c>
      <c r="J105" s="84">
        <f t="shared" si="131"/>
        <v>0.1616948257655755</v>
      </c>
      <c r="K105" s="84">
        <f t="shared" si="131"/>
        <v>0.4058870116156283</v>
      </c>
      <c r="L105" s="72">
        <f t="shared" si="131"/>
        <v>0.043162618796198524</v>
      </c>
      <c r="M105" s="71">
        <f t="shared" si="102"/>
        <v>0.32326530612244897</v>
      </c>
      <c r="N105" s="63">
        <f t="shared" si="102"/>
        <v>0.2563265306122449</v>
      </c>
      <c r="O105" s="63">
        <f t="shared" si="102"/>
        <v>0.4089795918367347</v>
      </c>
      <c r="P105" s="63">
        <f t="shared" si="102"/>
        <v>0.010612244897959184</v>
      </c>
      <c r="Q105" s="72">
        <f t="shared" si="102"/>
        <v>0.0008163265306122449</v>
      </c>
      <c r="R105" s="52">
        <f t="shared" si="7"/>
        <v>4771</v>
      </c>
      <c r="S105" s="24">
        <f t="shared" si="7"/>
        <v>2389</v>
      </c>
      <c r="T105" s="71">
        <f aca="true" t="shared" si="132" ref="T105:AA105">+T50/(SUM($T50:$AA50))</f>
        <v>0.0872794800371402</v>
      </c>
      <c r="U105" s="84">
        <f t="shared" si="132"/>
        <v>0.11049210770659239</v>
      </c>
      <c r="V105" s="84">
        <f t="shared" si="132"/>
        <v>0.06128133704735376</v>
      </c>
      <c r="W105" s="84">
        <f t="shared" si="132"/>
        <v>0.09112614405093514</v>
      </c>
      <c r="X105" s="84">
        <f t="shared" si="132"/>
        <v>0.03780342220453641</v>
      </c>
      <c r="Y105" s="84">
        <f t="shared" si="132"/>
        <v>0.1623557500994827</v>
      </c>
      <c r="Z105" s="84">
        <f t="shared" si="132"/>
        <v>0.40628730600875446</v>
      </c>
      <c r="AA105" s="72">
        <f t="shared" si="132"/>
        <v>0.043374452845204935</v>
      </c>
      <c r="AB105" s="71">
        <f t="shared" si="104"/>
        <v>0.3235294117647059</v>
      </c>
      <c r="AC105" s="63">
        <f t="shared" si="104"/>
        <v>0.2565359477124183</v>
      </c>
      <c r="AD105" s="63">
        <f t="shared" si="104"/>
        <v>0.40931372549019607</v>
      </c>
      <c r="AE105" s="63">
        <f t="shared" si="104"/>
        <v>0.00980392156862745</v>
      </c>
      <c r="AF105" s="72">
        <f t="shared" si="104"/>
        <v>0.0008169934640522876</v>
      </c>
      <c r="AG105" s="52">
        <f t="shared" si="9"/>
        <v>5888</v>
      </c>
      <c r="AH105" s="24" t="str">
        <f t="shared" si="9"/>
        <v>-</v>
      </c>
      <c r="AI105" s="71">
        <f aca="true" t="shared" si="133" ref="AI105:AP105">+AI50/(SUM($AI50:$AP50))</f>
        <v>0.05874877810361681</v>
      </c>
      <c r="AJ105" s="84">
        <f t="shared" si="133"/>
        <v>0.0750733137829912</v>
      </c>
      <c r="AK105" s="84">
        <f t="shared" si="133"/>
        <v>0.04242424242424243</v>
      </c>
      <c r="AL105" s="84">
        <f t="shared" si="133"/>
        <v>0.05923753665689149</v>
      </c>
      <c r="AM105" s="84">
        <f t="shared" si="133"/>
        <v>0.025024437927663734</v>
      </c>
      <c r="AN105" s="84">
        <f t="shared" si="133"/>
        <v>0.10791788856304986</v>
      </c>
      <c r="AO105" s="84">
        <f t="shared" si="133"/>
        <v>0.4633431085043988</v>
      </c>
      <c r="AP105" s="72">
        <f t="shared" si="133"/>
        <v>0.16823069403714566</v>
      </c>
      <c r="AQ105" s="71">
        <f t="shared" si="106"/>
        <v>0.22864482980089917</v>
      </c>
      <c r="AR105" s="63">
        <f t="shared" si="106"/>
        <v>0.4360950545921644</v>
      </c>
      <c r="AS105" s="63">
        <f t="shared" si="106"/>
        <v>0.3044315992292871</v>
      </c>
      <c r="AT105" s="63">
        <f t="shared" si="106"/>
        <v>0.03018625561978163</v>
      </c>
      <c r="AU105" s="72">
        <f t="shared" si="106"/>
        <v>0.0006422607578676942</v>
      </c>
    </row>
    <row r="106" spans="2:47" ht="15">
      <c r="B106" s="15" t="s">
        <v>37</v>
      </c>
      <c r="C106" s="18">
        <v>4347</v>
      </c>
      <c r="D106" s="27">
        <v>3125</v>
      </c>
      <c r="E106" s="73">
        <f aca="true" t="shared" si="134" ref="E106:L106">+E51/(SUM($E51:$L51))</f>
        <v>0.12450864779874214</v>
      </c>
      <c r="F106" s="85">
        <f t="shared" si="134"/>
        <v>0.08048349056603774</v>
      </c>
      <c r="G106" s="85">
        <f t="shared" si="134"/>
        <v>0.05738993710691824</v>
      </c>
      <c r="H106" s="85">
        <f t="shared" si="134"/>
        <v>0.14838836477987422</v>
      </c>
      <c r="I106" s="85">
        <f t="shared" si="134"/>
        <v>0.0422562893081761</v>
      </c>
      <c r="J106" s="85">
        <f t="shared" si="134"/>
        <v>0.1299135220125786</v>
      </c>
      <c r="K106" s="85">
        <f t="shared" si="134"/>
        <v>0.3812893081761006</v>
      </c>
      <c r="L106" s="74">
        <f t="shared" si="134"/>
        <v>0.035770440251572326</v>
      </c>
      <c r="M106" s="73">
        <f aca="true" t="shared" si="135" ref="M106:Q115">+M51/(SUM($M51:$Q51))</f>
        <v>0.40998487140695916</v>
      </c>
      <c r="N106" s="66">
        <f t="shared" si="135"/>
        <v>0.3615733736762481</v>
      </c>
      <c r="O106" s="66">
        <f t="shared" si="135"/>
        <v>0.2027231467473525</v>
      </c>
      <c r="P106" s="66">
        <f t="shared" si="135"/>
        <v>0.024962178517397883</v>
      </c>
      <c r="Q106" s="74">
        <f t="shared" si="135"/>
        <v>0.0007564296520423601</v>
      </c>
      <c r="R106" s="18">
        <f t="shared" si="7"/>
        <v>4347</v>
      </c>
      <c r="S106" s="27">
        <f t="shared" si="7"/>
        <v>3125</v>
      </c>
      <c r="T106" s="73">
        <f aca="true" t="shared" si="136" ref="T106:AA106">+T51/(SUM($T51:$AA51))</f>
        <v>0.12450864779874214</v>
      </c>
      <c r="U106" s="85">
        <f t="shared" si="136"/>
        <v>0.08048349056603774</v>
      </c>
      <c r="V106" s="85">
        <f t="shared" si="136"/>
        <v>0.05738993710691824</v>
      </c>
      <c r="W106" s="85">
        <f t="shared" si="136"/>
        <v>0.14838836477987422</v>
      </c>
      <c r="X106" s="85">
        <f t="shared" si="136"/>
        <v>0.0422562893081761</v>
      </c>
      <c r="Y106" s="85">
        <f t="shared" si="136"/>
        <v>0.1299135220125786</v>
      </c>
      <c r="Z106" s="85">
        <f t="shared" si="136"/>
        <v>0.3812893081761006</v>
      </c>
      <c r="AA106" s="74">
        <f t="shared" si="136"/>
        <v>0.035770440251572326</v>
      </c>
      <c r="AB106" s="73">
        <f>+AB51/(SUM($AB51:$AF51))</f>
        <v>0.40998487140695916</v>
      </c>
      <c r="AC106" s="66">
        <f>+AC51/(SUM($AB51:$AF51))</f>
        <v>0.3615733736762481</v>
      </c>
      <c r="AD106" s="66">
        <f>+AD51/(SUM($AB51:$AF51))</f>
        <v>0.2027231467473525</v>
      </c>
      <c r="AE106" s="66">
        <f>+AE51/(SUM($AB51:$AF51))</f>
        <v>0.024962178517397883</v>
      </c>
      <c r="AF106" s="74">
        <f>+AF51/(SUM($AB51:$AF51))</f>
        <v>0.0007564296520423601</v>
      </c>
      <c r="AG106" s="18">
        <f t="shared" si="9"/>
        <v>6670</v>
      </c>
      <c r="AH106" s="27" t="str">
        <f t="shared" si="9"/>
        <v>-</v>
      </c>
      <c r="AI106" s="73">
        <f aca="true" t="shared" si="137" ref="AI106:AP106">+AI51/(SUM($AI51:$AP51))</f>
        <v>0.12288302481291848</v>
      </c>
      <c r="AJ106" s="85">
        <f t="shared" si="137"/>
        <v>0.07818038597873178</v>
      </c>
      <c r="AK106" s="85">
        <f t="shared" si="137"/>
        <v>0.055632138637258764</v>
      </c>
      <c r="AL106" s="85">
        <f t="shared" si="137"/>
        <v>0.1449389523434423</v>
      </c>
      <c r="AM106" s="85">
        <f t="shared" si="137"/>
        <v>0.041157936195352504</v>
      </c>
      <c r="AN106" s="85">
        <f t="shared" si="137"/>
        <v>0.12692004726270184</v>
      </c>
      <c r="AO106" s="85">
        <f t="shared" si="137"/>
        <v>0.35831035840882236</v>
      </c>
      <c r="AP106" s="74">
        <f t="shared" si="137"/>
        <v>0.07197715636077195</v>
      </c>
      <c r="AQ106" s="73">
        <f>+AQ51/(SUM($AQ51:$AU51))</f>
        <v>0.40107361963190186</v>
      </c>
      <c r="AR106" s="66">
        <f>+AR51/(SUM($AQ51:$AU51))</f>
        <v>0.3696319018404908</v>
      </c>
      <c r="AS106" s="66">
        <f>+AS51/(SUM($AQ51:$AU51))</f>
        <v>0.20398773006134968</v>
      </c>
      <c r="AT106" s="66">
        <f>+AT51/(SUM($AQ51:$AU51))</f>
        <v>0.024539877300613498</v>
      </c>
      <c r="AU106" s="74">
        <f>+AU51/(SUM($AQ51:$AU51))</f>
        <v>0.0007668711656441718</v>
      </c>
    </row>
    <row r="107" spans="2:47" ht="15">
      <c r="B107" s="30" t="s">
        <v>54</v>
      </c>
      <c r="C107" s="53">
        <f>SUM(C91:C106)</f>
        <v>85726</v>
      </c>
      <c r="D107" s="31">
        <v>64050</v>
      </c>
      <c r="E107" s="75">
        <f aca="true" t="shared" si="138" ref="E107:L107">+E52/(SUM($E52:$L52))</f>
        <v>0.11060680364702703</v>
      </c>
      <c r="F107" s="87">
        <f t="shared" si="138"/>
        <v>0.11700711590620215</v>
      </c>
      <c r="G107" s="87">
        <f t="shared" si="138"/>
        <v>0.08053684558183292</v>
      </c>
      <c r="H107" s="87">
        <f t="shared" si="138"/>
        <v>0.10737912467347899</v>
      </c>
      <c r="I107" s="87">
        <f t="shared" si="138"/>
        <v>0.04189977681475625</v>
      </c>
      <c r="J107" s="87">
        <f t="shared" si="138"/>
        <v>0.13374100503417838</v>
      </c>
      <c r="K107" s="87">
        <f t="shared" si="138"/>
        <v>0.375211425483151</v>
      </c>
      <c r="L107" s="77">
        <f t="shared" si="138"/>
        <v>0.03361790285937328</v>
      </c>
      <c r="M107" s="75">
        <f t="shared" si="135"/>
        <v>0.35404191616766467</v>
      </c>
      <c r="N107" s="76">
        <f t="shared" si="135"/>
        <v>0.41055389221556887</v>
      </c>
      <c r="O107" s="76">
        <f t="shared" si="135"/>
        <v>0.20508982035928144</v>
      </c>
      <c r="P107" s="76">
        <f t="shared" si="135"/>
        <v>0.02967814371257485</v>
      </c>
      <c r="Q107" s="77">
        <f t="shared" si="135"/>
        <v>0.0006362275449101796</v>
      </c>
      <c r="R107" s="53">
        <f t="shared" si="7"/>
        <v>85726</v>
      </c>
      <c r="S107" s="31">
        <f t="shared" si="7"/>
        <v>62644</v>
      </c>
      <c r="T107" s="75">
        <f aca="true" t="shared" si="139" ref="T107:AA107">+T52/(SUM($T52:$AA52))</f>
        <v>0.11095756496281624</v>
      </c>
      <c r="U107" s="87">
        <f t="shared" si="139"/>
        <v>0.11670019090904438</v>
      </c>
      <c r="V107" s="87">
        <f t="shared" si="139"/>
        <v>0.08044794529662556</v>
      </c>
      <c r="W107" s="87">
        <f t="shared" si="139"/>
        <v>0.10743112175697739</v>
      </c>
      <c r="X107" s="87">
        <f t="shared" si="139"/>
        <v>0.042163772321771306</v>
      </c>
      <c r="Y107" s="87">
        <f t="shared" si="139"/>
        <v>0.13386665028841085</v>
      </c>
      <c r="Z107" s="87">
        <f t="shared" si="139"/>
        <v>0.37446322825658584</v>
      </c>
      <c r="AA107" s="77">
        <f t="shared" si="139"/>
        <v>0.033969526207768413</v>
      </c>
      <c r="AB107" s="75">
        <f>+AB52/(SUM($AB52:$AF52))</f>
        <v>0.3527477150177827</v>
      </c>
      <c r="AC107" s="76">
        <f>+AC52/(SUM($AB52:$AF52))</f>
        <v>0.41301770622203526</v>
      </c>
      <c r="AD107" s="76">
        <f>+AD52/(SUM($AB52:$AF52))</f>
        <v>0.2039466136372328</v>
      </c>
      <c r="AE107" s="76">
        <f>+AE52/(SUM($AB52:$AF52))</f>
        <v>0.029637844659451604</v>
      </c>
      <c r="AF107" s="77">
        <f>+AF52/(SUM($AB52:$AF52))</f>
        <v>0.000650120463497648</v>
      </c>
      <c r="AG107" s="53">
        <f t="shared" si="9"/>
        <v>122399</v>
      </c>
      <c r="AH107" s="31" t="str">
        <f t="shared" si="9"/>
        <v>-</v>
      </c>
      <c r="AI107" s="75">
        <f aca="true" t="shared" si="140" ref="AI107:AP107">+AI52/(SUM($AI52:$AP52))</f>
        <v>0.09488079172289698</v>
      </c>
      <c r="AJ107" s="87">
        <f t="shared" si="140"/>
        <v>0.09977058029689609</v>
      </c>
      <c r="AK107" s="87">
        <f t="shared" si="140"/>
        <v>0.0686774628879892</v>
      </c>
      <c r="AL107" s="87">
        <f t="shared" si="140"/>
        <v>0.08867746288798921</v>
      </c>
      <c r="AM107" s="87">
        <f t="shared" si="140"/>
        <v>0.034066576698155646</v>
      </c>
      <c r="AN107" s="87">
        <f t="shared" si="140"/>
        <v>0.11318488529014845</v>
      </c>
      <c r="AO107" s="87">
        <f t="shared" si="140"/>
        <v>0.39105713000449843</v>
      </c>
      <c r="AP107" s="77">
        <f t="shared" si="140"/>
        <v>0.109685110211426</v>
      </c>
      <c r="AQ107" s="75">
        <f>+AQ52/(SUM($AQ52:$AU52))</f>
        <v>0.2931477093206951</v>
      </c>
      <c r="AR107" s="76">
        <f>+AR52/(SUM($AQ52:$AU52))</f>
        <v>0.48752632964718273</v>
      </c>
      <c r="AS107" s="76">
        <f>+AS52/(SUM($AQ52:$AU52))</f>
        <v>0.17818588730911006</v>
      </c>
      <c r="AT107" s="76">
        <f>+AT52/(SUM($AQ52:$AU52))</f>
        <v>0.04058056872037915</v>
      </c>
      <c r="AU107" s="77">
        <f>+AU52/(SUM($AQ52:$AU52))</f>
        <v>0.0005595050026329647</v>
      </c>
    </row>
    <row r="108" spans="2:47" ht="15">
      <c r="B108" s="19" t="s">
        <v>55</v>
      </c>
      <c r="C108" s="54">
        <f>C109-C107-C90</f>
        <v>25425</v>
      </c>
      <c r="D108" s="49">
        <v>21525</v>
      </c>
      <c r="E108" s="68">
        <f aca="true" t="shared" si="141" ref="E108:L108">+E53/(SUM($E53:$L53))</f>
        <v>0.096</v>
      </c>
      <c r="F108" s="86">
        <f t="shared" si="141"/>
        <v>0.12898194945848376</v>
      </c>
      <c r="G108" s="86">
        <f t="shared" si="141"/>
        <v>0.0751913357400722</v>
      </c>
      <c r="H108" s="86">
        <f t="shared" si="141"/>
        <v>0.10607942238267148</v>
      </c>
      <c r="I108" s="86">
        <f t="shared" si="141"/>
        <v>0.06103971119133574</v>
      </c>
      <c r="J108" s="86">
        <f t="shared" si="141"/>
        <v>0.1251552346570397</v>
      </c>
      <c r="K108" s="86">
        <f t="shared" si="141"/>
        <v>0.37601444043321297</v>
      </c>
      <c r="L108" s="70">
        <f t="shared" si="141"/>
        <v>0.031537906137184116</v>
      </c>
      <c r="M108" s="68">
        <f t="shared" si="135"/>
        <v>0.28733948116866326</v>
      </c>
      <c r="N108" s="69">
        <f t="shared" si="135"/>
        <v>0.28190985090062914</v>
      </c>
      <c r="O108" s="69">
        <f t="shared" si="135"/>
        <v>0.15289149357924675</v>
      </c>
      <c r="P108" s="69">
        <f t="shared" si="135"/>
        <v>0.2776868051366026</v>
      </c>
      <c r="Q108" s="70">
        <f t="shared" si="135"/>
        <v>0.00017236921485822633</v>
      </c>
      <c r="R108" s="54" t="str">
        <f t="shared" si="7"/>
        <v>-</v>
      </c>
      <c r="S108" s="49" t="str">
        <f t="shared" si="7"/>
        <v>-</v>
      </c>
      <c r="T108" s="68" t="s">
        <v>68</v>
      </c>
      <c r="U108" s="86" t="s">
        <v>68</v>
      </c>
      <c r="V108" s="86" t="s">
        <v>68</v>
      </c>
      <c r="W108" s="86" t="s">
        <v>68</v>
      </c>
      <c r="X108" s="86" t="s">
        <v>68</v>
      </c>
      <c r="Y108" s="86" t="s">
        <v>68</v>
      </c>
      <c r="Z108" s="86" t="s">
        <v>68</v>
      </c>
      <c r="AA108" s="70" t="s">
        <v>68</v>
      </c>
      <c r="AB108" s="68" t="s">
        <v>68</v>
      </c>
      <c r="AC108" s="69" t="s">
        <v>68</v>
      </c>
      <c r="AD108" s="69" t="s">
        <v>68</v>
      </c>
      <c r="AE108" s="69" t="s">
        <v>68</v>
      </c>
      <c r="AF108" s="70" t="s">
        <v>68</v>
      </c>
      <c r="AG108" s="54">
        <f t="shared" si="9"/>
        <v>0</v>
      </c>
      <c r="AH108" s="49" t="str">
        <f t="shared" si="9"/>
        <v>-</v>
      </c>
      <c r="AI108" s="68" t="s">
        <v>68</v>
      </c>
      <c r="AJ108" s="86" t="s">
        <v>68</v>
      </c>
      <c r="AK108" s="86" t="s">
        <v>68</v>
      </c>
      <c r="AL108" s="86" t="s">
        <v>68</v>
      </c>
      <c r="AM108" s="86" t="s">
        <v>68</v>
      </c>
      <c r="AN108" s="86" t="s">
        <v>68</v>
      </c>
      <c r="AO108" s="86" t="s">
        <v>68</v>
      </c>
      <c r="AP108" s="70" t="s">
        <v>68</v>
      </c>
      <c r="AQ108" s="68" t="s">
        <v>68</v>
      </c>
      <c r="AR108" s="69" t="s">
        <v>68</v>
      </c>
      <c r="AS108" s="69" t="s">
        <v>68</v>
      </c>
      <c r="AT108" s="69" t="s">
        <v>68</v>
      </c>
      <c r="AU108" s="70" t="s">
        <v>68</v>
      </c>
    </row>
    <row r="109" spans="2:47" s="2" customFormat="1" ht="15">
      <c r="B109" s="34" t="s">
        <v>56</v>
      </c>
      <c r="C109" s="55">
        <v>428704</v>
      </c>
      <c r="D109" s="42">
        <v>296042</v>
      </c>
      <c r="E109" s="78">
        <f aca="true" t="shared" si="142" ref="E109:L109">+E54/(SUM($E54:$L54))</f>
        <v>0.10974276608911573</v>
      </c>
      <c r="F109" s="88">
        <f t="shared" si="142"/>
        <v>0.12138828432405362</v>
      </c>
      <c r="G109" s="88">
        <f t="shared" si="142"/>
        <v>0.07007056586165473</v>
      </c>
      <c r="H109" s="88">
        <f t="shared" si="142"/>
        <v>0.11135551096545174</v>
      </c>
      <c r="I109" s="88">
        <f t="shared" si="142"/>
        <v>0.046914108649585395</v>
      </c>
      <c r="J109" s="88">
        <f t="shared" si="142"/>
        <v>0.14419505608756036</v>
      </c>
      <c r="K109" s="88">
        <f t="shared" si="142"/>
        <v>0.36374567167735394</v>
      </c>
      <c r="L109" s="80">
        <f t="shared" si="142"/>
        <v>0.032588036345224475</v>
      </c>
      <c r="M109" s="78">
        <f t="shared" si="135"/>
        <v>0.37152650263190107</v>
      </c>
      <c r="N109" s="79">
        <f t="shared" si="135"/>
        <v>0.3714193903782593</v>
      </c>
      <c r="O109" s="79">
        <f t="shared" si="135"/>
        <v>0.22436191700330518</v>
      </c>
      <c r="P109" s="79">
        <f t="shared" si="135"/>
        <v>0.030718264169420983</v>
      </c>
      <c r="Q109" s="80">
        <f t="shared" si="135"/>
        <v>0.0019739258171134776</v>
      </c>
      <c r="R109" s="55" t="str">
        <f t="shared" si="7"/>
        <v>-</v>
      </c>
      <c r="S109" s="42" t="str">
        <f t="shared" si="7"/>
        <v>-</v>
      </c>
      <c r="T109" s="78" t="s">
        <v>68</v>
      </c>
      <c r="U109" s="88" t="s">
        <v>68</v>
      </c>
      <c r="V109" s="88" t="s">
        <v>68</v>
      </c>
      <c r="W109" s="88" t="s">
        <v>68</v>
      </c>
      <c r="X109" s="88" t="s">
        <v>68</v>
      </c>
      <c r="Y109" s="88" t="s">
        <v>68</v>
      </c>
      <c r="Z109" s="88" t="s">
        <v>68</v>
      </c>
      <c r="AA109" s="80" t="s">
        <v>68</v>
      </c>
      <c r="AB109" s="78" t="s">
        <v>68</v>
      </c>
      <c r="AC109" s="79" t="s">
        <v>68</v>
      </c>
      <c r="AD109" s="79" t="s">
        <v>68</v>
      </c>
      <c r="AE109" s="79" t="s">
        <v>68</v>
      </c>
      <c r="AF109" s="80" t="s">
        <v>68</v>
      </c>
      <c r="AG109" s="55">
        <f t="shared" si="9"/>
        <v>0</v>
      </c>
      <c r="AH109" s="42" t="str">
        <f t="shared" si="9"/>
        <v>-</v>
      </c>
      <c r="AI109" s="78" t="s">
        <v>68</v>
      </c>
      <c r="AJ109" s="88" t="s">
        <v>68</v>
      </c>
      <c r="AK109" s="88" t="s">
        <v>68</v>
      </c>
      <c r="AL109" s="88" t="s">
        <v>68</v>
      </c>
      <c r="AM109" s="88" t="s">
        <v>68</v>
      </c>
      <c r="AN109" s="88" t="s">
        <v>68</v>
      </c>
      <c r="AO109" s="88" t="s">
        <v>68</v>
      </c>
      <c r="AP109" s="80" t="s">
        <v>68</v>
      </c>
      <c r="AQ109" s="78" t="s">
        <v>68</v>
      </c>
      <c r="AR109" s="79" t="s">
        <v>68</v>
      </c>
      <c r="AS109" s="79" t="s">
        <v>68</v>
      </c>
      <c r="AT109" s="79" t="s">
        <v>68</v>
      </c>
      <c r="AU109" s="80" t="s">
        <v>68</v>
      </c>
    </row>
    <row r="110" spans="2:47" ht="15">
      <c r="B110" s="35" t="s">
        <v>57</v>
      </c>
      <c r="C110" s="56">
        <v>73666</v>
      </c>
      <c r="D110" s="50">
        <v>20830</v>
      </c>
      <c r="E110" s="68">
        <f aca="true" t="shared" si="143" ref="E110:L110">+E55/(SUM($E55:$L55))</f>
        <v>0.13124888158643913</v>
      </c>
      <c r="F110" s="86">
        <f t="shared" si="143"/>
        <v>0.13918758438938686</v>
      </c>
      <c r="G110" s="86">
        <f t="shared" si="143"/>
        <v>0.06290771257991573</v>
      </c>
      <c r="H110" s="86">
        <f t="shared" si="143"/>
        <v>0.08081859738738592</v>
      </c>
      <c r="I110" s="86">
        <f t="shared" si="143"/>
        <v>0.026711782791885606</v>
      </c>
      <c r="J110" s="86">
        <f t="shared" si="143"/>
        <v>0.18712889004571262</v>
      </c>
      <c r="K110" s="86">
        <f t="shared" si="143"/>
        <v>0.3320264840331213</v>
      </c>
      <c r="L110" s="70">
        <f t="shared" si="143"/>
        <v>0.03997006718615282</v>
      </c>
      <c r="M110" s="68">
        <f t="shared" si="135"/>
        <v>0.34338868121359645</v>
      </c>
      <c r="N110" s="69">
        <f t="shared" si="135"/>
        <v>0.3787707554550987</v>
      </c>
      <c r="O110" s="69">
        <f t="shared" si="135"/>
        <v>0.20768495175171695</v>
      </c>
      <c r="P110" s="69">
        <f t="shared" si="135"/>
        <v>0.01417021646526993</v>
      </c>
      <c r="Q110" s="70">
        <f t="shared" si="135"/>
        <v>0.05598539511431801</v>
      </c>
      <c r="R110" s="56">
        <f t="shared" si="7"/>
        <v>73666</v>
      </c>
      <c r="S110" s="50">
        <f t="shared" si="7"/>
        <v>20766</v>
      </c>
      <c r="T110" s="68">
        <f aca="true" t="shared" si="144" ref="T110:AA110">+T55/(SUM($T55:$AA55))</f>
        <v>0.13106748546416672</v>
      </c>
      <c r="U110" s="86">
        <f t="shared" si="144"/>
        <v>0.13929901352322466</v>
      </c>
      <c r="V110" s="86">
        <f t="shared" si="144"/>
        <v>0.06289606062585745</v>
      </c>
      <c r="W110" s="86">
        <f t="shared" si="144"/>
        <v>0.08094335924740315</v>
      </c>
      <c r="X110" s="86">
        <f t="shared" si="144"/>
        <v>0.026654471810282878</v>
      </c>
      <c r="Y110" s="86">
        <f t="shared" si="144"/>
        <v>0.18708760697719998</v>
      </c>
      <c r="Z110" s="86">
        <f t="shared" si="144"/>
        <v>0.3319233030639577</v>
      </c>
      <c r="AA110" s="70">
        <f t="shared" si="144"/>
        <v>0.04012869928790749</v>
      </c>
      <c r="AB110" s="68">
        <f>+AB55/(SUM($AB55:$AF55))</f>
        <v>0.3432562199912702</v>
      </c>
      <c r="AC110" s="69">
        <f>+AC55/(SUM($AB55:$AF55))</f>
        <v>0.3786119598428634</v>
      </c>
      <c r="AD110" s="69">
        <f>+AD55/(SUM($AB55:$AF55))</f>
        <v>0.20785683107813183</v>
      </c>
      <c r="AE110" s="69">
        <f>+AE55/(SUM($AB55:$AF55))</f>
        <v>0.014054997817546922</v>
      </c>
      <c r="AF110" s="70">
        <f>+AF55/(SUM($AB55:$AF55))</f>
        <v>0.05621999127018769</v>
      </c>
      <c r="AG110" s="56">
        <f t="shared" si="9"/>
        <v>81280</v>
      </c>
      <c r="AH110" s="50" t="str">
        <f t="shared" si="9"/>
        <v>-</v>
      </c>
      <c r="AI110" s="68">
        <f aca="true" t="shared" si="145" ref="AI110:AP110">+AI55/(SUM($AI55:$AP55))</f>
        <v>0.09852739190152476</v>
      </c>
      <c r="AJ110" s="86">
        <f t="shared" si="145"/>
        <v>0.10800285133091087</v>
      </c>
      <c r="AK110" s="86">
        <f t="shared" si="145"/>
        <v>0.048298763843733154</v>
      </c>
      <c r="AL110" s="86">
        <f t="shared" si="145"/>
        <v>0.06269450771076378</v>
      </c>
      <c r="AM110" s="86">
        <f t="shared" si="145"/>
        <v>0.021072030877827424</v>
      </c>
      <c r="AN110" s="86">
        <f t="shared" si="145"/>
        <v>0.1437835770294</v>
      </c>
      <c r="AO110" s="86">
        <f t="shared" si="145"/>
        <v>0.36836065858789574</v>
      </c>
      <c r="AP110" s="70">
        <f t="shared" si="145"/>
        <v>0.14926021871794426</v>
      </c>
      <c r="AQ110" s="68">
        <f>+AQ55/(SUM($AQ55:$AU55))</f>
        <v>0.23617820719269994</v>
      </c>
      <c r="AR110" s="69">
        <f>+AR55/(SUM($AQ55:$AU55))</f>
        <v>0.521828591876901</v>
      </c>
      <c r="AS110" s="69">
        <f>+AS55/(SUM($AQ55:$AU55))</f>
        <v>0.15745213812846662</v>
      </c>
      <c r="AT110" s="69">
        <f>+AT55/(SUM($AQ55:$AU55))</f>
        <v>0.03399534800500984</v>
      </c>
      <c r="AU110" s="70">
        <f>+AU55/(SUM($AQ55:$AU55))</f>
        <v>0.050545714796922527</v>
      </c>
    </row>
    <row r="111" spans="2:47" ht="15">
      <c r="B111" s="36" t="s">
        <v>58</v>
      </c>
      <c r="C111" s="57">
        <v>837012</v>
      </c>
      <c r="D111" s="51">
        <v>551075</v>
      </c>
      <c r="E111" s="81">
        <f aca="true" t="shared" si="146" ref="E111:L111">+E56/(SUM($E56:$L56))</f>
        <v>0.09763882279244636</v>
      </c>
      <c r="F111" s="82">
        <f t="shared" si="146"/>
        <v>0.11772075536365394</v>
      </c>
      <c r="G111" s="82">
        <f t="shared" si="146"/>
        <v>0.07689515386672872</v>
      </c>
      <c r="H111" s="82">
        <f t="shared" si="146"/>
        <v>0.11332539018129145</v>
      </c>
      <c r="I111" s="82">
        <f t="shared" si="146"/>
        <v>0.05116212019633249</v>
      </c>
      <c r="J111" s="82">
        <f t="shared" si="146"/>
        <v>0.1418935270258222</v>
      </c>
      <c r="K111" s="82">
        <f t="shared" si="146"/>
        <v>0.36871567568318636</v>
      </c>
      <c r="L111" s="83">
        <f t="shared" si="146"/>
        <v>0.0326485548905385</v>
      </c>
      <c r="M111" s="81">
        <f t="shared" si="135"/>
        <v>0.3471671937162093</v>
      </c>
      <c r="N111" s="82">
        <f t="shared" si="135"/>
        <v>0.3970131592369683</v>
      </c>
      <c r="O111" s="82">
        <f t="shared" si="135"/>
        <v>0.2177904723043966</v>
      </c>
      <c r="P111" s="82">
        <f t="shared" si="135"/>
        <v>0.031831072120779354</v>
      </c>
      <c r="Q111" s="83">
        <f t="shared" si="135"/>
        <v>0.0061981026216464345</v>
      </c>
      <c r="R111" s="57" t="str">
        <f t="shared" si="7"/>
        <v>-</v>
      </c>
      <c r="S111" s="51" t="str">
        <f t="shared" si="7"/>
        <v>-</v>
      </c>
      <c r="T111" s="81" t="s">
        <v>68</v>
      </c>
      <c r="U111" s="82" t="s">
        <v>68</v>
      </c>
      <c r="V111" s="82" t="s">
        <v>68</v>
      </c>
      <c r="W111" s="82" t="s">
        <v>68</v>
      </c>
      <c r="X111" s="82" t="s">
        <v>68</v>
      </c>
      <c r="Y111" s="82" t="s">
        <v>68</v>
      </c>
      <c r="Z111" s="82" t="s">
        <v>68</v>
      </c>
      <c r="AA111" s="83" t="s">
        <v>68</v>
      </c>
      <c r="AB111" s="81" t="s">
        <v>68</v>
      </c>
      <c r="AC111" s="82" t="s">
        <v>68</v>
      </c>
      <c r="AD111" s="82" t="s">
        <v>68</v>
      </c>
      <c r="AE111" s="82" t="s">
        <v>68</v>
      </c>
      <c r="AF111" s="83" t="s">
        <v>68</v>
      </c>
      <c r="AG111" s="57">
        <f t="shared" si="9"/>
        <v>0</v>
      </c>
      <c r="AH111" s="51" t="str">
        <f t="shared" si="9"/>
        <v>-</v>
      </c>
      <c r="AI111" s="81" t="s">
        <v>68</v>
      </c>
      <c r="AJ111" s="82" t="s">
        <v>68</v>
      </c>
      <c r="AK111" s="82" t="s">
        <v>68</v>
      </c>
      <c r="AL111" s="82" t="s">
        <v>68</v>
      </c>
      <c r="AM111" s="82" t="s">
        <v>68</v>
      </c>
      <c r="AN111" s="82" t="s">
        <v>68</v>
      </c>
      <c r="AO111" s="82" t="s">
        <v>68</v>
      </c>
      <c r="AP111" s="83" t="s">
        <v>68</v>
      </c>
      <c r="AQ111" s="81" t="s">
        <v>68</v>
      </c>
      <c r="AR111" s="82" t="s">
        <v>68</v>
      </c>
      <c r="AS111" s="82" t="s">
        <v>68</v>
      </c>
      <c r="AT111" s="82" t="s">
        <v>68</v>
      </c>
      <c r="AU111" s="83" t="s">
        <v>68</v>
      </c>
    </row>
    <row r="113" spans="2:17" ht="15" customHeight="1">
      <c r="B113" s="99" t="s">
        <v>63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</sheetData>
  <sheetProtection/>
  <mergeCells count="39">
    <mergeCell ref="AB9:AF9"/>
    <mergeCell ref="AG9:AG10"/>
    <mergeCell ref="AH64:AH65"/>
    <mergeCell ref="AI64:AP64"/>
    <mergeCell ref="AQ64:AU64"/>
    <mergeCell ref="R64:R65"/>
    <mergeCell ref="S64:S65"/>
    <mergeCell ref="T64:AA64"/>
    <mergeCell ref="AB64:AF64"/>
    <mergeCell ref="AG64:AG65"/>
    <mergeCell ref="AH9:AH10"/>
    <mergeCell ref="AI9:AP9"/>
    <mergeCell ref="AQ9:AU9"/>
    <mergeCell ref="B8:B10"/>
    <mergeCell ref="C8:Q8"/>
    <mergeCell ref="R8:AF8"/>
    <mergeCell ref="AG8:AU8"/>
    <mergeCell ref="R9:R10"/>
    <mergeCell ref="S9:S10"/>
    <mergeCell ref="T9:AA9"/>
    <mergeCell ref="E9:L9"/>
    <mergeCell ref="B58:Q58"/>
    <mergeCell ref="B113:Q113"/>
    <mergeCell ref="D64:D65"/>
    <mergeCell ref="E64:L64"/>
    <mergeCell ref="M64:Q64"/>
    <mergeCell ref="B60:Q60"/>
    <mergeCell ref="C64:C65"/>
    <mergeCell ref="C63:Q63"/>
    <mergeCell ref="R63:AF63"/>
    <mergeCell ref="AG63:AU63"/>
    <mergeCell ref="B63:B65"/>
    <mergeCell ref="B2:Q2"/>
    <mergeCell ref="B3:Q3"/>
    <mergeCell ref="B5:Q5"/>
    <mergeCell ref="B4:Q4"/>
    <mergeCell ref="M9:Q9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2022-10-18T02:05:29Z</cp:lastPrinted>
  <dcterms:created xsi:type="dcterms:W3CDTF">2015-06-05T18:19:34Z</dcterms:created>
  <dcterms:modified xsi:type="dcterms:W3CDTF">2022-10-18T02:05:54Z</dcterms:modified>
  <cp:category/>
  <cp:version/>
  <cp:contentType/>
  <cp:contentStatus/>
</cp:coreProperties>
</file>