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80" windowWidth="10935" windowHeight="94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<sst xmlns="http://schemas.openxmlformats.org/spreadsheetml/2006/main" count="40" uniqueCount="37">
  <si>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r>
      <rPr>
        <sz val="11"/>
        <color indexed="8"/>
        <rFont val="Calibri"/>
        <family val="2"/>
      </rPr>
      <t>Arturo Jauretche</t>
    </r>
  </si>
  <si>
    <r>
      <rPr>
        <sz val="11"/>
        <color indexed="8"/>
        <rFont val="Calibri"/>
        <family val="2"/>
      </rPr>
      <t>Avellaneda</t>
    </r>
  </si>
  <si>
    <r>
      <rPr>
        <sz val="11"/>
        <color indexed="8"/>
        <rFont val="Calibri"/>
        <family val="2"/>
      </rPr>
      <t>Gral. Sarmiento</t>
    </r>
  </si>
  <si>
    <t>Guillermo Brown</t>
  </si>
  <si>
    <t>Hurlingham</t>
  </si>
  <si>
    <t>José C. Paz</t>
  </si>
  <si>
    <r>
      <rPr>
        <sz val="11"/>
        <color indexed="8"/>
        <rFont val="Calibri"/>
        <family val="2"/>
      </rPr>
      <t>La Matanza</t>
    </r>
  </si>
  <si>
    <r>
      <rPr>
        <sz val="11"/>
        <color indexed="8"/>
        <rFont val="Calibri"/>
        <family val="2"/>
      </rPr>
      <t>Lanús</t>
    </r>
  </si>
  <si>
    <r>
      <rPr>
        <sz val="11"/>
        <color indexed="8"/>
        <rFont val="Calibri"/>
        <family val="2"/>
      </rPr>
      <t>Lomas de Zamora</t>
    </r>
  </si>
  <si>
    <r>
      <rPr>
        <sz val="11"/>
        <color indexed="8"/>
        <rFont val="Calibri"/>
        <family val="2"/>
      </rPr>
      <t>Moreno</t>
    </r>
  </si>
  <si>
    <r>
      <rPr>
        <sz val="11"/>
        <color indexed="8"/>
        <rFont val="Calibri"/>
        <family val="2"/>
      </rPr>
      <t>Oeste</t>
    </r>
  </si>
  <si>
    <t>Provincial de Ezeiza</t>
  </si>
  <si>
    <r>
      <rPr>
        <sz val="11"/>
        <color indexed="8"/>
        <rFont val="Calibri"/>
        <family val="2"/>
      </rPr>
      <t>Quilmes</t>
    </r>
  </si>
  <si>
    <t>San Martín</t>
  </si>
  <si>
    <t>Scalabrini Ortiz</t>
  </si>
  <si>
    <r>
      <rPr>
        <sz val="11"/>
        <color indexed="8"/>
        <rFont val="Calibri"/>
        <family val="2"/>
      </rPr>
      <t>Tres de Febrero</t>
    </r>
  </si>
  <si>
    <t>Total Universidades del Conurbano Bonaerense</t>
  </si>
  <si>
    <t>La Plata</t>
  </si>
  <si>
    <t>Luján</t>
  </si>
  <si>
    <t>Total Universidades de otros partidos de la RMBA</t>
  </si>
  <si>
    <t>Total universidades de la RMBA</t>
  </si>
  <si>
    <t>Centro de la Provincia de Buenos Aires</t>
  </si>
  <si>
    <t>Mar del Plata</t>
  </si>
  <si>
    <t>Noroeste de la Provincia de Buenos Aires</t>
  </si>
  <si>
    <t>Provincial del Sudoeste</t>
  </si>
  <si>
    <t>San Antonio de Areco</t>
  </si>
  <si>
    <t>Total Universidades de la Provincia de Buenos Aires</t>
  </si>
  <si>
    <t>Total Universidades del País</t>
  </si>
  <si>
    <t>Universidad</t>
  </si>
  <si>
    <t>Carreras Estratégicas</t>
  </si>
  <si>
    <t>Carreras No Estratégicas</t>
  </si>
  <si>
    <t>Total</t>
  </si>
  <si>
    <t>Cantidad de beneficiarios de PROGRESAR según Universidad y tipo de Carrera</t>
  </si>
  <si>
    <t xml:space="preserve">    </t>
  </si>
  <si>
    <r>
      <rPr>
        <b/>
        <sz val="9"/>
        <color indexed="8"/>
        <rFont val="Calibri"/>
        <family val="2"/>
      </rPr>
      <t>Nota:</t>
    </r>
    <r>
      <rPr>
        <sz val="9"/>
        <color indexed="8"/>
        <rFont val="Calibri"/>
        <family val="2"/>
      </rPr>
      <t xml:space="preserve"> las carreras estratégicas reciben un estipendio mayor. Listado de carreras estrategicas disponible en: https://becasprogresar.educacion.gob.ar/estrategicas.php</t>
    </r>
  </si>
  <si>
    <t>Años 2020 - 2022</t>
  </si>
  <si>
    <r>
      <rPr>
        <b/>
        <sz val="9"/>
        <color indexed="8"/>
        <rFont val="Calibri"/>
        <family val="2"/>
      </rPr>
      <t xml:space="preserve">Fuente: </t>
    </r>
    <r>
      <rPr>
        <sz val="9"/>
        <color indexed="8"/>
        <rFont val="Calibri"/>
        <family val="2"/>
      </rPr>
      <t>elaboración propia en base a información del Ministerio de Educación. Pedido de acceso a la información pública, EX-2020-65540282- - APN-DNAIP#AAIP</t>
    </r>
    <r>
      <rPr>
        <sz val="9"/>
        <color indexed="8"/>
        <rFont val="Calibri"/>
        <family val="2"/>
      </rPr>
      <t xml:space="preserve"> y EX-2022-58462715- -APN-DNAIP#AAIP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</si>
</sst>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 Bold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1" fontId="27" fillId="33" borderId="10" xfId="0" applyNumberFormat="1" applyFont="1" applyFill="1" applyBorder="1" applyAlignment="1">
      <alignment horizontal="center" vertical="center"/>
    </xf>
    <xf numFmtId="1" fontId="27" fillId="33" borderId="11" xfId="0" applyNumberFormat="1" applyFont="1" applyFill="1" applyBorder="1" applyAlignment="1">
      <alignment horizontal="center" vertical="center"/>
    </xf>
    <xf numFmtId="3" fontId="21" fillId="0" borderId="12" xfId="0" applyNumberFormat="1" applyFont="1" applyBorder="1" applyAlignment="1">
      <alignment/>
    </xf>
    <xf numFmtId="3" fontId="21" fillId="34" borderId="12" xfId="0" applyNumberFormat="1" applyFont="1" applyFill="1" applyBorder="1" applyAlignment="1">
      <alignment/>
    </xf>
    <xf numFmtId="3" fontId="21" fillId="34" borderId="10" xfId="0" applyNumberFormat="1" applyFont="1" applyFill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34" borderId="1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22" fillId="34" borderId="12" xfId="0" applyFont="1" applyFill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3" fontId="21" fillId="34" borderId="14" xfId="0" applyNumberFormat="1" applyFont="1" applyFill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3" fontId="21" fillId="34" borderId="15" xfId="0" applyNumberFormat="1" applyFont="1" applyFill="1" applyBorder="1" applyAlignment="1">
      <alignment horizontal="right"/>
    </xf>
    <xf numFmtId="0" fontId="21" fillId="0" borderId="12" xfId="0" applyFont="1" applyBorder="1" applyAlignment="1">
      <alignment horizontal="left" vertical="top"/>
    </xf>
    <xf numFmtId="3" fontId="21" fillId="0" borderId="15" xfId="0" applyNumberFormat="1" applyFont="1" applyBorder="1" applyAlignment="1">
      <alignment/>
    </xf>
    <xf numFmtId="0" fontId="0" fillId="0" borderId="0" xfId="0" applyAlignment="1">
      <alignment/>
    </xf>
    <xf numFmtId="0" fontId="21" fillId="34" borderId="10" xfId="0" applyFont="1" applyFill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34" borderId="12" xfId="0" applyFont="1" applyFill="1" applyBorder="1" applyAlignment="1">
      <alignment horizontal="left"/>
    </xf>
    <xf numFmtId="3" fontId="22" fillId="34" borderId="12" xfId="0" applyNumberFormat="1" applyFont="1" applyFill="1" applyBorder="1" applyAlignment="1">
      <alignment/>
    </xf>
    <xf numFmtId="3" fontId="22" fillId="34" borderId="15" xfId="0" applyNumberFormat="1" applyFont="1" applyFill="1" applyBorder="1" applyAlignment="1">
      <alignment/>
    </xf>
    <xf numFmtId="0" fontId="21" fillId="34" borderId="12" xfId="0" applyFont="1" applyFill="1" applyBorder="1" applyAlignment="1">
      <alignment horizontal="left" vertical="top"/>
    </xf>
    <xf numFmtId="3" fontId="21" fillId="34" borderId="15" xfId="0" applyNumberFormat="1" applyFont="1" applyFill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0" fontId="27" fillId="33" borderId="17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left" wrapText="1"/>
    </xf>
    <xf numFmtId="0" fontId="27" fillId="33" borderId="11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showGridLines="0" tabSelected="1" zoomScale="89" zoomScaleNormal="89" zoomScalePageLayoutView="0" workbookViewId="0" topLeftCell="A1">
      <selection activeCell="B4" sqref="B4"/>
    </sheetView>
  </sheetViews>
  <sheetFormatPr defaultColWidth="9.140625" defaultRowHeight="15"/>
  <cols>
    <col min="1" max="1" width="9.140625" style="17" customWidth="1"/>
    <col min="2" max="2" width="34.7109375" style="8" bestFit="1" customWidth="1"/>
    <col min="3" max="3" width="19.28125" style="17" bestFit="1" customWidth="1"/>
    <col min="4" max="4" width="22.421875" style="17" bestFit="1" customWidth="1"/>
    <col min="5" max="5" width="9.140625" style="17" customWidth="1"/>
    <col min="6" max="6" width="18.57421875" style="17" bestFit="1" customWidth="1"/>
    <col min="7" max="7" width="21.7109375" style="17" bestFit="1" customWidth="1"/>
    <col min="8" max="8" width="7.57421875" style="17" customWidth="1"/>
    <col min="9" max="16384" width="9.140625" style="17" customWidth="1"/>
  </cols>
  <sheetData>
    <row r="2" spans="2:8" ht="32.25" customHeight="1">
      <c r="B2" s="32" t="s">
        <v>32</v>
      </c>
      <c r="C2" s="32"/>
      <c r="D2" s="32"/>
      <c r="E2" s="32"/>
      <c r="F2" s="32"/>
      <c r="G2" s="32"/>
      <c r="H2" s="32"/>
    </row>
    <row r="3" spans="2:8" ht="14.25">
      <c r="B3" s="33" t="s">
        <v>35</v>
      </c>
      <c r="C3" s="33"/>
      <c r="D3" s="33"/>
      <c r="E3" s="33"/>
      <c r="F3" s="33"/>
      <c r="G3" s="33"/>
      <c r="H3" s="33"/>
    </row>
    <row r="5" spans="2:8" ht="4.5" customHeight="1">
      <c r="B5" s="31"/>
      <c r="C5" s="31"/>
      <c r="D5" s="31"/>
      <c r="E5" s="31"/>
      <c r="F5" s="31"/>
      <c r="G5" s="31"/>
      <c r="H5" s="31"/>
    </row>
    <row r="6" spans="2:8" ht="14.25" customHeight="1">
      <c r="B6" s="36" t="s">
        <v>28</v>
      </c>
      <c r="C6" s="29">
        <v>2020</v>
      </c>
      <c r="D6" s="30"/>
      <c r="E6" s="38"/>
      <c r="F6" s="29">
        <v>2022</v>
      </c>
      <c r="G6" s="30"/>
      <c r="H6" s="30"/>
    </row>
    <row r="7" spans="2:8" ht="14.25">
      <c r="B7" s="37"/>
      <c r="C7" s="1" t="s">
        <v>29</v>
      </c>
      <c r="D7" s="1" t="s">
        <v>30</v>
      </c>
      <c r="E7" s="2" t="s">
        <v>31</v>
      </c>
      <c r="F7" s="1" t="s">
        <v>29</v>
      </c>
      <c r="G7" s="1" t="s">
        <v>30</v>
      </c>
      <c r="H7" s="2" t="s">
        <v>31</v>
      </c>
    </row>
    <row r="8" spans="2:8" ht="14.25">
      <c r="B8" s="18" t="s">
        <v>0</v>
      </c>
      <c r="C8" s="5">
        <v>2869</v>
      </c>
      <c r="D8" s="12">
        <v>3955</v>
      </c>
      <c r="E8" s="12">
        <v>6824</v>
      </c>
      <c r="F8" s="5">
        <v>4229</v>
      </c>
      <c r="G8" s="12">
        <v>4846</v>
      </c>
      <c r="H8" s="12">
        <f>+F8+G8</f>
        <v>9075</v>
      </c>
    </row>
    <row r="9" spans="2:8" ht="14.25">
      <c r="B9" s="19" t="s">
        <v>1</v>
      </c>
      <c r="C9" s="6">
        <v>1209</v>
      </c>
      <c r="D9" s="13">
        <v>521</v>
      </c>
      <c r="E9" s="13">
        <v>1730</v>
      </c>
      <c r="F9" s="6">
        <v>2067</v>
      </c>
      <c r="G9" s="13">
        <v>1512</v>
      </c>
      <c r="H9" s="13">
        <f aca="true" t="shared" si="0" ref="H9:H26">+F9+G9</f>
        <v>3579</v>
      </c>
    </row>
    <row r="10" spans="2:8" ht="14.25">
      <c r="B10" s="20" t="s">
        <v>2</v>
      </c>
      <c r="C10" s="7">
        <v>1101</v>
      </c>
      <c r="D10" s="14">
        <v>836</v>
      </c>
      <c r="E10" s="14">
        <v>1937</v>
      </c>
      <c r="F10" s="7">
        <v>1330</v>
      </c>
      <c r="G10" s="14">
        <v>1526</v>
      </c>
      <c r="H10" s="14">
        <f t="shared" si="0"/>
        <v>2856</v>
      </c>
    </row>
    <row r="11" spans="2:8" ht="14.25">
      <c r="B11" s="19" t="s">
        <v>3</v>
      </c>
      <c r="C11" s="6">
        <v>68</v>
      </c>
      <c r="D11" s="13">
        <v>54</v>
      </c>
      <c r="E11" s="13">
        <v>122</v>
      </c>
      <c r="F11" s="6">
        <v>94</v>
      </c>
      <c r="G11" s="13">
        <v>130</v>
      </c>
      <c r="H11" s="13">
        <f t="shared" si="0"/>
        <v>224</v>
      </c>
    </row>
    <row r="12" spans="2:8" ht="14.25">
      <c r="B12" s="20" t="s">
        <v>4</v>
      </c>
      <c r="C12" s="7">
        <v>1003</v>
      </c>
      <c r="D12" s="14">
        <v>1395</v>
      </c>
      <c r="E12" s="14">
        <v>2398</v>
      </c>
      <c r="F12" s="7">
        <v>2762</v>
      </c>
      <c r="G12" s="14">
        <v>2658</v>
      </c>
      <c r="H12" s="14">
        <f t="shared" si="0"/>
        <v>5420</v>
      </c>
    </row>
    <row r="13" spans="2:8" ht="14.25">
      <c r="B13" s="19" t="s">
        <v>5</v>
      </c>
      <c r="C13" s="6">
        <v>987</v>
      </c>
      <c r="D13" s="13">
        <v>2349</v>
      </c>
      <c r="E13" s="13">
        <v>3336</v>
      </c>
      <c r="F13" s="6">
        <v>3664</v>
      </c>
      <c r="G13" s="13">
        <v>5657</v>
      </c>
      <c r="H13" s="13">
        <f t="shared" si="0"/>
        <v>9321</v>
      </c>
    </row>
    <row r="14" spans="2:8" ht="14.25">
      <c r="B14" s="20" t="s">
        <v>6</v>
      </c>
      <c r="C14" s="7">
        <v>1508</v>
      </c>
      <c r="D14" s="14">
        <v>3444</v>
      </c>
      <c r="E14" s="14">
        <v>4952</v>
      </c>
      <c r="F14" s="7">
        <v>1631</v>
      </c>
      <c r="G14" s="14">
        <v>5947</v>
      </c>
      <c r="H14" s="14">
        <f t="shared" si="0"/>
        <v>7578</v>
      </c>
    </row>
    <row r="15" spans="2:8" ht="14.25">
      <c r="B15" s="19" t="s">
        <v>7</v>
      </c>
      <c r="C15" s="6">
        <v>1648</v>
      </c>
      <c r="D15" s="13">
        <v>927</v>
      </c>
      <c r="E15" s="13">
        <v>2575</v>
      </c>
      <c r="F15" s="6">
        <v>1915</v>
      </c>
      <c r="G15" s="13">
        <v>1613</v>
      </c>
      <c r="H15" s="13">
        <f t="shared" si="0"/>
        <v>3528</v>
      </c>
    </row>
    <row r="16" spans="2:8" ht="14.25">
      <c r="B16" s="20" t="s">
        <v>8</v>
      </c>
      <c r="C16" s="7">
        <v>983</v>
      </c>
      <c r="D16" s="14">
        <v>4515</v>
      </c>
      <c r="E16" s="14">
        <v>5498</v>
      </c>
      <c r="F16" s="7">
        <v>817</v>
      </c>
      <c r="G16" s="14">
        <v>6942</v>
      </c>
      <c r="H16" s="14">
        <f t="shared" si="0"/>
        <v>7759</v>
      </c>
    </row>
    <row r="17" spans="2:8" ht="14.25">
      <c r="B17" s="19" t="s">
        <v>9</v>
      </c>
      <c r="C17" s="6">
        <v>1166</v>
      </c>
      <c r="D17" s="13">
        <v>1215</v>
      </c>
      <c r="E17" s="13">
        <v>2381</v>
      </c>
      <c r="F17" s="6">
        <v>1455</v>
      </c>
      <c r="G17" s="13">
        <v>2386</v>
      </c>
      <c r="H17" s="13">
        <f t="shared" si="0"/>
        <v>3841</v>
      </c>
    </row>
    <row r="18" spans="2:8" ht="14.25">
      <c r="B18" s="20" t="s">
        <v>10</v>
      </c>
      <c r="C18" s="7">
        <v>522</v>
      </c>
      <c r="D18" s="14">
        <v>78</v>
      </c>
      <c r="E18" s="14">
        <v>600</v>
      </c>
      <c r="F18" s="7">
        <v>3053</v>
      </c>
      <c r="G18" s="14">
        <v>588</v>
      </c>
      <c r="H18" s="14">
        <f t="shared" si="0"/>
        <v>3641</v>
      </c>
    </row>
    <row r="19" spans="2:8" ht="14.25">
      <c r="B19" s="19" t="s">
        <v>11</v>
      </c>
      <c r="C19" s="6">
        <v>754</v>
      </c>
      <c r="D19" s="13">
        <v>457</v>
      </c>
      <c r="E19" s="13">
        <v>1211</v>
      </c>
      <c r="F19" s="6">
        <v>818</v>
      </c>
      <c r="G19" s="13">
        <v>818</v>
      </c>
      <c r="H19" s="13">
        <f t="shared" si="0"/>
        <v>1636</v>
      </c>
    </row>
    <row r="20" spans="2:8" ht="14.25">
      <c r="B20" s="20" t="s">
        <v>12</v>
      </c>
      <c r="C20" s="7">
        <v>1354</v>
      </c>
      <c r="D20" s="14">
        <v>1807</v>
      </c>
      <c r="E20" s="14">
        <v>3161</v>
      </c>
      <c r="F20" s="7">
        <v>1438</v>
      </c>
      <c r="G20" s="14">
        <v>2203</v>
      </c>
      <c r="H20" s="14">
        <f t="shared" si="0"/>
        <v>3641</v>
      </c>
    </row>
    <row r="21" spans="2:8" ht="14.25">
      <c r="B21" s="19" t="s">
        <v>13</v>
      </c>
      <c r="C21" s="6">
        <v>780</v>
      </c>
      <c r="D21" s="13">
        <v>785</v>
      </c>
      <c r="E21" s="13">
        <v>1565</v>
      </c>
      <c r="F21" s="6">
        <v>510</v>
      </c>
      <c r="G21" s="13">
        <v>1584</v>
      </c>
      <c r="H21" s="13">
        <f t="shared" si="0"/>
        <v>2094</v>
      </c>
    </row>
    <row r="22" spans="2:8" ht="14.25">
      <c r="B22" s="20" t="s">
        <v>14</v>
      </c>
      <c r="C22" s="7">
        <v>2</v>
      </c>
      <c r="D22" s="14">
        <v>39</v>
      </c>
      <c r="E22" s="14">
        <v>41</v>
      </c>
      <c r="F22" s="7">
        <v>121</v>
      </c>
      <c r="G22" s="14">
        <v>181</v>
      </c>
      <c r="H22" s="14">
        <f t="shared" si="0"/>
        <v>302</v>
      </c>
    </row>
    <row r="23" spans="2:8" ht="14.25">
      <c r="B23" s="19" t="s">
        <v>15</v>
      </c>
      <c r="C23" s="6">
        <v>458</v>
      </c>
      <c r="D23" s="13">
        <v>607</v>
      </c>
      <c r="E23" s="13">
        <v>1065</v>
      </c>
      <c r="F23" s="6">
        <v>353</v>
      </c>
      <c r="G23" s="13">
        <v>1664</v>
      </c>
      <c r="H23" s="13">
        <f t="shared" si="0"/>
        <v>2017</v>
      </c>
    </row>
    <row r="24" spans="2:8" ht="30" customHeight="1">
      <c r="B24" s="9" t="s">
        <v>16</v>
      </c>
      <c r="C24" s="21">
        <f aca="true" t="shared" si="1" ref="C24:H24">SUM(C8:C23)</f>
        <v>16412</v>
      </c>
      <c r="D24" s="22">
        <f t="shared" si="1"/>
        <v>22984</v>
      </c>
      <c r="E24" s="22">
        <f t="shared" si="1"/>
        <v>39396</v>
      </c>
      <c r="F24" s="21">
        <f t="shared" si="1"/>
        <v>26257</v>
      </c>
      <c r="G24" s="22">
        <f t="shared" si="1"/>
        <v>40255</v>
      </c>
      <c r="H24" s="22">
        <f t="shared" si="1"/>
        <v>66512</v>
      </c>
    </row>
    <row r="25" spans="2:8" ht="14.25">
      <c r="B25" s="15" t="s">
        <v>17</v>
      </c>
      <c r="C25" s="3">
        <v>6812</v>
      </c>
      <c r="D25" s="16">
        <v>9126</v>
      </c>
      <c r="E25" s="16">
        <v>15938</v>
      </c>
      <c r="F25" s="3">
        <v>6358</v>
      </c>
      <c r="G25" s="16">
        <v>16882</v>
      </c>
      <c r="H25" s="13">
        <f t="shared" si="0"/>
        <v>23240</v>
      </c>
    </row>
    <row r="26" spans="2:8" ht="14.25">
      <c r="B26" s="23" t="s">
        <v>18</v>
      </c>
      <c r="C26" s="4">
        <v>759</v>
      </c>
      <c r="D26" s="24">
        <v>2607</v>
      </c>
      <c r="E26" s="24">
        <v>3366</v>
      </c>
      <c r="F26" s="4">
        <v>1226</v>
      </c>
      <c r="G26" s="24">
        <v>4202</v>
      </c>
      <c r="H26" s="14">
        <f t="shared" si="0"/>
        <v>5428</v>
      </c>
    </row>
    <row r="27" spans="2:8" ht="44.25" customHeight="1">
      <c r="B27" s="10" t="s">
        <v>19</v>
      </c>
      <c r="C27" s="25">
        <f aca="true" t="shared" si="2" ref="C27:H27">SUM(C25:C26)</f>
        <v>7571</v>
      </c>
      <c r="D27" s="26">
        <f t="shared" si="2"/>
        <v>11733</v>
      </c>
      <c r="E27" s="26">
        <f t="shared" si="2"/>
        <v>19304</v>
      </c>
      <c r="F27" s="25">
        <f t="shared" si="2"/>
        <v>7584</v>
      </c>
      <c r="G27" s="26">
        <f t="shared" si="2"/>
        <v>21084</v>
      </c>
      <c r="H27" s="26">
        <f t="shared" si="2"/>
        <v>28668</v>
      </c>
    </row>
    <row r="28" spans="2:8" ht="30.75" customHeight="1">
      <c r="B28" s="9" t="s">
        <v>20</v>
      </c>
      <c r="C28" s="21">
        <f aca="true" t="shared" si="3" ref="C28:H28">C24+C27</f>
        <v>23983</v>
      </c>
      <c r="D28" s="22">
        <f t="shared" si="3"/>
        <v>34717</v>
      </c>
      <c r="E28" s="22">
        <f t="shared" si="3"/>
        <v>58700</v>
      </c>
      <c r="F28" s="21">
        <f t="shared" si="3"/>
        <v>33841</v>
      </c>
      <c r="G28" s="22">
        <f t="shared" si="3"/>
        <v>61339</v>
      </c>
      <c r="H28" s="22">
        <f t="shared" si="3"/>
        <v>95180</v>
      </c>
    </row>
    <row r="29" spans="2:8" ht="14.25">
      <c r="B29" s="15" t="s">
        <v>21</v>
      </c>
      <c r="C29" s="3">
        <v>1126</v>
      </c>
      <c r="D29" s="16">
        <v>1400</v>
      </c>
      <c r="E29" s="16">
        <v>2526</v>
      </c>
      <c r="F29" s="3">
        <v>1019</v>
      </c>
      <c r="G29" s="16">
        <v>1864</v>
      </c>
      <c r="H29" s="16">
        <f>+F29+G29</f>
        <v>2883</v>
      </c>
    </row>
    <row r="30" spans="2:8" ht="14.25">
      <c r="B30" s="23" t="s">
        <v>22</v>
      </c>
      <c r="C30" s="4">
        <v>2434</v>
      </c>
      <c r="D30" s="24">
        <v>3840</v>
      </c>
      <c r="E30" s="24">
        <v>6274</v>
      </c>
      <c r="F30" s="4">
        <v>2910</v>
      </c>
      <c r="G30" s="24">
        <v>5350</v>
      </c>
      <c r="H30" s="24">
        <f>+F30+G30</f>
        <v>8260</v>
      </c>
    </row>
    <row r="31" spans="2:8" ht="14.25">
      <c r="B31" s="15" t="s">
        <v>23</v>
      </c>
      <c r="C31" s="3">
        <v>779</v>
      </c>
      <c r="D31" s="16">
        <v>605</v>
      </c>
      <c r="E31" s="16">
        <v>1384</v>
      </c>
      <c r="F31" s="3">
        <v>1166</v>
      </c>
      <c r="G31" s="16">
        <v>899</v>
      </c>
      <c r="H31" s="16">
        <f>+F31+G31</f>
        <v>2065</v>
      </c>
    </row>
    <row r="32" spans="2:8" ht="14.25">
      <c r="B32" s="23" t="s">
        <v>24</v>
      </c>
      <c r="C32" s="4">
        <v>154</v>
      </c>
      <c r="D32" s="24">
        <v>115</v>
      </c>
      <c r="E32" s="24">
        <v>269</v>
      </c>
      <c r="F32" s="4">
        <v>408</v>
      </c>
      <c r="G32" s="24">
        <v>116</v>
      </c>
      <c r="H32" s="24">
        <f>+F32+G32</f>
        <v>524</v>
      </c>
    </row>
    <row r="33" spans="2:8" ht="14.25">
      <c r="B33" s="15" t="s">
        <v>25</v>
      </c>
      <c r="C33" s="3">
        <v>107</v>
      </c>
      <c r="D33" s="16">
        <v>77</v>
      </c>
      <c r="E33" s="16">
        <v>184</v>
      </c>
      <c r="F33" s="3">
        <v>125</v>
      </c>
      <c r="G33" s="16">
        <v>122</v>
      </c>
      <c r="H33" s="16">
        <f>+F33+G33</f>
        <v>247</v>
      </c>
    </row>
    <row r="34" spans="2:8" ht="45.75" customHeight="1">
      <c r="B34" s="9" t="s">
        <v>26</v>
      </c>
      <c r="C34" s="21">
        <f aca="true" t="shared" si="4" ref="C34:H34">SUM(C28:C33)</f>
        <v>28583</v>
      </c>
      <c r="D34" s="22">
        <f t="shared" si="4"/>
        <v>40754</v>
      </c>
      <c r="E34" s="22">
        <f t="shared" si="4"/>
        <v>69337</v>
      </c>
      <c r="F34" s="21">
        <f t="shared" si="4"/>
        <v>39469</v>
      </c>
      <c r="G34" s="22">
        <f t="shared" si="4"/>
        <v>69690</v>
      </c>
      <c r="H34" s="22">
        <f t="shared" si="4"/>
        <v>109159</v>
      </c>
    </row>
    <row r="35" spans="2:8" ht="29.25" customHeight="1">
      <c r="B35" s="11" t="s">
        <v>27</v>
      </c>
      <c r="C35" s="27">
        <v>104524</v>
      </c>
      <c r="D35" s="28">
        <v>133630</v>
      </c>
      <c r="E35" s="28">
        <v>238154</v>
      </c>
      <c r="F35" s="27">
        <v>137203</v>
      </c>
      <c r="G35" s="28">
        <v>231939</v>
      </c>
      <c r="H35" s="28">
        <f>+F35+G35</f>
        <v>369142</v>
      </c>
    </row>
    <row r="37" spans="2:5" ht="27.75" customHeight="1">
      <c r="B37" s="35" t="s">
        <v>34</v>
      </c>
      <c r="C37" s="35"/>
      <c r="D37" s="35"/>
      <c r="E37" s="35"/>
    </row>
    <row r="38" spans="2:5" ht="26.25" customHeight="1">
      <c r="B38" s="34" t="s">
        <v>36</v>
      </c>
      <c r="C38" s="34"/>
      <c r="D38" s="34"/>
      <c r="E38" s="34"/>
    </row>
    <row r="41" ht="14.25">
      <c r="C41" s="17" t="s">
        <v>33</v>
      </c>
    </row>
  </sheetData>
  <sheetProtection/>
  <mergeCells count="8">
    <mergeCell ref="F6:H6"/>
    <mergeCell ref="B5:H5"/>
    <mergeCell ref="B2:H2"/>
    <mergeCell ref="B3:H3"/>
    <mergeCell ref="B38:E38"/>
    <mergeCell ref="B37:E37"/>
    <mergeCell ref="B6:B7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61" r:id="rId1"/>
  <ignoredErrors>
    <ignoredError sqref="H24 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 Pietruschka</cp:lastModifiedBy>
  <cp:lastPrinted>2022-07-26T19:32:33Z</cp:lastPrinted>
  <dcterms:created xsi:type="dcterms:W3CDTF">2015-06-05T18:19:34Z</dcterms:created>
  <dcterms:modified xsi:type="dcterms:W3CDTF">2022-07-26T19:32:56Z</dcterms:modified>
  <cp:category/>
  <cp:version/>
  <cp:contentType/>
  <cp:contentStatus/>
</cp:coreProperties>
</file>