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225" windowWidth="9450" windowHeight="10350" activeTab="0"/>
  </bookViews>
  <sheets>
    <sheet name="IFE-Segundo pago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<sst xmlns="http://schemas.openxmlformats.org/spreadsheetml/2006/main" count="57" uniqueCount="56">
  <si>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</si>
  <si>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</si>
  <si>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</si>
  <si>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</si>
  <si>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</si>
  <si>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</si>
  <si>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</si>
  <si>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</si>
  <si>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</si>
  <si>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</si>
  <si>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</si>
  <si>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</si>
  <si>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</si>
  <si>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</si>
  <si>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</si>
  <si>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</si>
  <si>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</si>
  <si>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</si>
  <si>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</si>
  <si>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</si>
  <si>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</si>
  <si>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</si>
  <si>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Sin dato</t>
  </si>
  <si>
    <t>Total Provincia de Buenos Aires</t>
  </si>
  <si>
    <t>Cantidad de IFE liquidados</t>
  </si>
  <si>
    <t>Jurisdicción</t>
  </si>
  <si>
    <t>José C. Paz</t>
  </si>
  <si>
    <t>Vicente López</t>
  </si>
  <si>
    <t>Total Conurbano Bonaerense</t>
  </si>
  <si>
    <t>Resto de la Provincia de Buenos Aires</t>
  </si>
  <si>
    <t>-</t>
  </si>
  <si>
    <t>% de población con IFE</t>
  </si>
  <si>
    <r>
      <t>Población</t>
    </r>
    <r>
      <rPr>
        <b/>
        <sz val="9"/>
        <color indexed="9"/>
        <rFont val="Calibri"/>
        <family val="2"/>
      </rPr>
      <t>(1)</t>
    </r>
  </si>
  <si>
    <t>Notas:</t>
  </si>
  <si>
    <t>Fuente:</t>
  </si>
  <si>
    <t>(1) Estimaciones realizadas por el INDEC</t>
  </si>
  <si>
    <t>Elaboración propia en base a INDEC y ANSES, solicitud de acceso a la información pública: EX-2020-42134791- -APN-DNAIP#AAIP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</si>
  <si>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</si>
  <si>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</si>
  <si>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</si>
  <si>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</si>
  <si>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</si>
  <si>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</si>
  <si>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</si>
  <si>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</si>
  <si>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</si>
  <si>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</si>
  <si>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</si>
  <si>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</si>
  <si>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</si>
  <si>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</si>
  <si>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</si>
  <si>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</si>
  <si>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RMBA</t>
  </si>
  <si>
    <t>40 partidos de la Región Metropolitana de Buenos Aires, total Provincia de Buenos Aires. Julio 2020</t>
  </si>
  <si>
    <t>Cantidad de Beneficiarios del Ingreso Familiar de Emergencia (IFE) por municipio Segundo pago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</si>
</sst>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0" fontId="28" fillId="34" borderId="10" xfId="0" applyFont="1" applyFill="1" applyBorder="1" applyAlignment="1">
      <alignment horizontal="center" wrapText="1"/>
    </xf>
    <xf numFmtId="0" fontId="28" fillId="34" borderId="11" xfId="0" applyFont="1" applyFill="1" applyBorder="1" applyAlignment="1">
      <alignment horizontal="center" wrapText="1"/>
    </xf>
    <xf numFmtId="3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35" borderId="12" xfId="0" applyNumberForma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Fill="1" applyAlignment="1">
      <alignment/>
    </xf>
    <xf numFmtId="3" fontId="3" fillId="35" borderId="13" xfId="0" applyNumberFormat="1" applyFont="1" applyFill="1" applyBorder="1" applyAlignment="1">
      <alignment horizontal="right"/>
    </xf>
    <xf numFmtId="164" fontId="3" fillId="35" borderId="14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3" fontId="3" fillId="35" borderId="15" xfId="0" applyNumberFormat="1" applyFont="1" applyFill="1" applyBorder="1" applyAlignment="1">
      <alignment horizontal="right"/>
    </xf>
    <xf numFmtId="164" fontId="3" fillId="35" borderId="16" xfId="0" applyNumberFormat="1" applyFont="1" applyFill="1" applyBorder="1" applyAlignment="1">
      <alignment horizontal="right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" fillId="35" borderId="15" xfId="52" applyFont="1" applyFill="1" applyBorder="1">
      <alignment/>
      <protection/>
    </xf>
    <xf numFmtId="0" fontId="3" fillId="36" borderId="15" xfId="52" applyFont="1" applyFill="1" applyBorder="1">
      <alignment/>
      <protection/>
    </xf>
    <xf numFmtId="0" fontId="3" fillId="35" borderId="15" xfId="52" applyFont="1" applyFill="1" applyBorder="1">
      <alignment/>
      <protection/>
    </xf>
    <xf numFmtId="0" fontId="4" fillId="36" borderId="15" xfId="52" applyFont="1" applyFill="1" applyBorder="1">
      <alignment/>
      <protection/>
    </xf>
    <xf numFmtId="0" fontId="4" fillId="35" borderId="17" xfId="52" applyFont="1" applyFill="1" applyBorder="1">
      <alignment/>
      <protection/>
    </xf>
    <xf numFmtId="0" fontId="3" fillId="35" borderId="13" xfId="52" applyFont="1" applyFill="1" applyBorder="1">
      <alignment/>
      <protection/>
    </xf>
    <xf numFmtId="0" fontId="3" fillId="0" borderId="15" xfId="52" applyFont="1" applyBorder="1">
      <alignment/>
      <protection/>
    </xf>
    <xf numFmtId="0" fontId="3" fillId="36" borderId="16" xfId="52" applyFont="1" applyFill="1" applyBorder="1">
      <alignment/>
      <protection/>
    </xf>
    <xf numFmtId="3" fontId="4" fillId="35" borderId="15" xfId="52" applyNumberFormat="1" applyFont="1" applyFill="1" applyBorder="1">
      <alignment/>
      <protection/>
    </xf>
    <xf numFmtId="3" fontId="3" fillId="36" borderId="15" xfId="52" applyNumberFormat="1" applyFont="1" applyFill="1" applyBorder="1">
      <alignment/>
      <protection/>
    </xf>
    <xf numFmtId="3" fontId="3" fillId="35" borderId="15" xfId="52" applyNumberFormat="1" applyFont="1" applyFill="1" applyBorder="1">
      <alignment/>
      <protection/>
    </xf>
    <xf numFmtId="3" fontId="4" fillId="36" borderId="15" xfId="52" applyNumberFormat="1" applyFont="1" applyFill="1" applyBorder="1">
      <alignment/>
      <protection/>
    </xf>
    <xf numFmtId="3" fontId="4" fillId="35" borderId="17" xfId="52" applyNumberFormat="1" applyFont="1" applyFill="1" applyBorder="1">
      <alignment/>
      <protection/>
    </xf>
    <xf numFmtId="165" fontId="4" fillId="35" borderId="16" xfId="52" applyNumberFormat="1" applyFont="1" applyFill="1" applyBorder="1">
      <alignment/>
      <protection/>
    </xf>
    <xf numFmtId="165" fontId="3" fillId="36" borderId="16" xfId="52" applyNumberFormat="1" applyFont="1" applyFill="1" applyBorder="1">
      <alignment/>
      <protection/>
    </xf>
    <xf numFmtId="165" fontId="3" fillId="35" borderId="16" xfId="52" applyNumberFormat="1" applyFont="1" applyFill="1" applyBorder="1">
      <alignment/>
      <protection/>
    </xf>
    <xf numFmtId="165" fontId="4" fillId="36" borderId="16" xfId="52" applyNumberFormat="1" applyFont="1" applyFill="1" applyBorder="1">
      <alignment/>
      <protection/>
    </xf>
    <xf numFmtId="3" fontId="4" fillId="35" borderId="0" xfId="52" applyNumberFormat="1" applyFont="1" applyFill="1" applyBorder="1">
      <alignment/>
      <protection/>
    </xf>
    <xf numFmtId="3" fontId="3" fillId="36" borderId="0" xfId="52" applyNumberFormat="1" applyFont="1" applyFill="1" applyBorder="1">
      <alignment/>
      <protection/>
    </xf>
    <xf numFmtId="3" fontId="3" fillId="35" borderId="0" xfId="52" applyNumberFormat="1" applyFont="1" applyFill="1" applyBorder="1">
      <alignment/>
      <protection/>
    </xf>
    <xf numFmtId="3" fontId="4" fillId="36" borderId="0" xfId="52" applyNumberFormat="1" applyFont="1" applyFill="1" applyBorder="1">
      <alignment/>
      <protection/>
    </xf>
    <xf numFmtId="3" fontId="4" fillId="35" borderId="18" xfId="52" applyNumberFormat="1" applyFont="1" applyFill="1" applyBorder="1">
      <alignment/>
      <protection/>
    </xf>
    <xf numFmtId="165" fontId="4" fillId="35" borderId="19" xfId="52" applyNumberFormat="1" applyFont="1" applyFill="1" applyBorder="1">
      <alignment/>
      <protection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7"/>
  <sheetViews>
    <sheetView showGridLines="0" tabSelected="1" zoomScalePageLayoutView="0" workbookViewId="0" topLeftCell="A1">
      <selection activeCell="B3" sqref="B3:E3"/>
    </sheetView>
  </sheetViews>
  <sheetFormatPr defaultColWidth="11.421875" defaultRowHeight="15"/>
  <cols>
    <col min="2" max="2" width="34.57421875" style="0" bestFit="1" customWidth="1"/>
    <col min="3" max="3" width="11.7109375" style="0" bestFit="1" customWidth="1"/>
    <col min="4" max="4" width="24.57421875" style="0" bestFit="1" customWidth="1"/>
    <col min="5" max="5" width="25.00390625" style="0" customWidth="1"/>
    <col min="6" max="8" width="29.8515625" style="0" customWidth="1"/>
    <col min="9" max="9" width="36.7109375" style="0" bestFit="1" customWidth="1"/>
    <col min="10" max="10" width="65.140625" style="0" bestFit="1" customWidth="1"/>
  </cols>
  <sheetData>
    <row r="2" spans="2:8" ht="37.5" customHeight="1">
      <c r="B2" s="42" t="s">
        <v>55</v>
      </c>
      <c r="C2" s="42"/>
      <c r="D2" s="42"/>
      <c r="E2" s="42"/>
      <c r="F2" s="17"/>
      <c r="G2" s="17"/>
      <c r="H2" s="17"/>
    </row>
    <row r="3" spans="2:8" ht="15.75" customHeight="1">
      <c r="B3" s="43" t="s">
        <v>54</v>
      </c>
      <c r="C3" s="43"/>
      <c r="D3" s="43"/>
      <c r="E3" s="43"/>
      <c r="F3" s="18"/>
      <c r="G3" s="18"/>
      <c r="H3" s="18"/>
    </row>
    <row r="4" spans="2:10" ht="15">
      <c r="B4" s="10"/>
      <c r="C4" s="10"/>
      <c r="D4" s="10"/>
      <c r="E4" s="10"/>
      <c r="F4" s="10"/>
      <c r="G4" s="10"/>
      <c r="H4" s="10"/>
      <c r="I4" s="10"/>
      <c r="J4" s="10"/>
    </row>
    <row r="5" spans="2:5" ht="4.5" customHeight="1">
      <c r="B5" s="1"/>
      <c r="C5" s="1"/>
      <c r="D5" s="1"/>
      <c r="E5" s="1"/>
    </row>
    <row r="6" spans="2:5" ht="16.5" customHeight="1">
      <c r="B6" s="3" t="s">
        <v>25</v>
      </c>
      <c r="C6" s="2" t="s">
        <v>32</v>
      </c>
      <c r="D6" s="2" t="s">
        <v>24</v>
      </c>
      <c r="E6" s="2" t="s">
        <v>31</v>
      </c>
    </row>
    <row r="7" spans="2:5" ht="15">
      <c r="B7" s="24" t="s">
        <v>0</v>
      </c>
      <c r="C7" s="11">
        <v>597969</v>
      </c>
      <c r="D7" s="6">
        <v>120983</v>
      </c>
      <c r="E7" s="12">
        <f aca="true" t="shared" si="0" ref="E7:E49">D7*100/C7</f>
        <v>20.23231973563847</v>
      </c>
    </row>
    <row r="8" spans="2:5" ht="15">
      <c r="B8" s="25" t="s">
        <v>1</v>
      </c>
      <c r="C8" s="13">
        <v>356392</v>
      </c>
      <c r="D8" s="5">
        <v>58185</v>
      </c>
      <c r="E8" s="14">
        <f t="shared" si="0"/>
        <v>16.3261240431884</v>
      </c>
    </row>
    <row r="9" spans="2:5" ht="15">
      <c r="B9" s="21" t="s">
        <v>2</v>
      </c>
      <c r="C9" s="15">
        <v>365771</v>
      </c>
      <c r="D9" s="4">
        <v>68002</v>
      </c>
      <c r="E9" s="16">
        <f t="shared" si="0"/>
        <v>18.59141375341402</v>
      </c>
    </row>
    <row r="10" spans="2:5" ht="15">
      <c r="B10" s="25" t="s">
        <v>3</v>
      </c>
      <c r="C10" s="13">
        <v>370900</v>
      </c>
      <c r="D10" s="5">
        <v>69136</v>
      </c>
      <c r="E10" s="14">
        <f t="shared" si="0"/>
        <v>18.64006470746832</v>
      </c>
    </row>
    <row r="11" spans="2:5" ht="15">
      <c r="B11" s="21" t="s">
        <v>4</v>
      </c>
      <c r="C11" s="15">
        <v>219031</v>
      </c>
      <c r="D11" s="4">
        <v>39346</v>
      </c>
      <c r="E11" s="16">
        <f t="shared" si="0"/>
        <v>17.963667243449557</v>
      </c>
    </row>
    <row r="12" spans="2:5" ht="15">
      <c r="B12" s="25" t="s">
        <v>5</v>
      </c>
      <c r="C12" s="13">
        <v>517082</v>
      </c>
      <c r="D12" s="5">
        <v>106044</v>
      </c>
      <c r="E12" s="14">
        <f t="shared" si="0"/>
        <v>20.508159247469454</v>
      </c>
    </row>
    <row r="13" spans="2:5" ht="15">
      <c r="B13" s="21" t="s">
        <v>6</v>
      </c>
      <c r="C13" s="15">
        <v>425265</v>
      </c>
      <c r="D13" s="4">
        <v>65832</v>
      </c>
      <c r="E13" s="16">
        <f t="shared" si="0"/>
        <v>15.48022997425135</v>
      </c>
    </row>
    <row r="14" spans="2:5" ht="15">
      <c r="B14" s="25" t="s">
        <v>7</v>
      </c>
      <c r="C14" s="13">
        <v>193583</v>
      </c>
      <c r="D14" s="5">
        <v>31354</v>
      </c>
      <c r="E14" s="14">
        <f t="shared" si="0"/>
        <v>16.196670162152667</v>
      </c>
    </row>
    <row r="15" spans="2:5" ht="15">
      <c r="B15" s="21" t="s">
        <v>8</v>
      </c>
      <c r="C15" s="15">
        <v>180914</v>
      </c>
      <c r="D15" s="4">
        <v>29006</v>
      </c>
      <c r="E15" s="16">
        <f t="shared" si="0"/>
        <v>16.033032269476106</v>
      </c>
    </row>
    <row r="16" spans="2:5" ht="15">
      <c r="B16" s="25" t="s">
        <v>26</v>
      </c>
      <c r="C16" s="13">
        <v>307443</v>
      </c>
      <c r="D16" s="5">
        <v>73937</v>
      </c>
      <c r="E16" s="14">
        <f t="shared" si="0"/>
        <v>24.04901071092853</v>
      </c>
    </row>
    <row r="17" spans="2:5" ht="15">
      <c r="B17" s="21" t="s">
        <v>9</v>
      </c>
      <c r="C17" s="15">
        <v>2281194</v>
      </c>
      <c r="D17" s="4">
        <v>312965</v>
      </c>
      <c r="E17" s="16">
        <f t="shared" si="0"/>
        <v>13.719350480493986</v>
      </c>
    </row>
    <row r="18" spans="2:5" ht="15">
      <c r="B18" s="25" t="s">
        <v>10</v>
      </c>
      <c r="C18" s="13">
        <v>462827</v>
      </c>
      <c r="D18" s="5">
        <v>78754</v>
      </c>
      <c r="E18" s="14">
        <f t="shared" si="0"/>
        <v>17.015861218122538</v>
      </c>
    </row>
    <row r="19" spans="2:5" ht="15">
      <c r="B19" s="21" t="s">
        <v>11</v>
      </c>
      <c r="C19" s="15">
        <v>648312</v>
      </c>
      <c r="D19" s="4">
        <v>134190</v>
      </c>
      <c r="E19" s="16">
        <f t="shared" si="0"/>
        <v>20.698367452707956</v>
      </c>
    </row>
    <row r="20" spans="2:5" ht="15">
      <c r="B20" s="25" t="s">
        <v>12</v>
      </c>
      <c r="C20" s="13">
        <v>359953</v>
      </c>
      <c r="D20" s="5">
        <v>74392</v>
      </c>
      <c r="E20" s="14">
        <f t="shared" si="0"/>
        <v>20.66714265473548</v>
      </c>
    </row>
    <row r="21" spans="2:5" ht="15">
      <c r="B21" s="21" t="s">
        <v>13</v>
      </c>
      <c r="C21" s="15">
        <v>606413</v>
      </c>
      <c r="D21" s="4">
        <v>133143</v>
      </c>
      <c r="E21" s="16">
        <f t="shared" si="0"/>
        <v>21.95582878335392</v>
      </c>
    </row>
    <row r="22" spans="2:5" ht="15">
      <c r="B22" s="25" t="s">
        <v>14</v>
      </c>
      <c r="C22" s="13">
        <v>541691</v>
      </c>
      <c r="D22" s="5">
        <v>130722</v>
      </c>
      <c r="E22" s="14">
        <f t="shared" si="0"/>
        <v>24.132208214646358</v>
      </c>
    </row>
    <row r="23" spans="2:5" ht="15">
      <c r="B23" s="21" t="s">
        <v>15</v>
      </c>
      <c r="C23" s="15">
        <v>318632</v>
      </c>
      <c r="D23" s="4">
        <v>49328</v>
      </c>
      <c r="E23" s="16">
        <f t="shared" si="0"/>
        <v>15.481182053277763</v>
      </c>
    </row>
    <row r="24" spans="2:5" ht="15">
      <c r="B24" s="25" t="s">
        <v>16</v>
      </c>
      <c r="C24" s="13">
        <v>664783</v>
      </c>
      <c r="D24" s="5">
        <v>118661</v>
      </c>
      <c r="E24" s="14">
        <f t="shared" si="0"/>
        <v>17.849583999590845</v>
      </c>
    </row>
    <row r="25" spans="2:5" ht="15">
      <c r="B25" s="21" t="s">
        <v>17</v>
      </c>
      <c r="C25" s="15">
        <v>174883</v>
      </c>
      <c r="D25" s="4">
        <v>30530</v>
      </c>
      <c r="E25" s="16">
        <f t="shared" si="0"/>
        <v>17.457385795074423</v>
      </c>
    </row>
    <row r="26" spans="2:5" ht="15">
      <c r="B26" s="25" t="s">
        <v>18</v>
      </c>
      <c r="C26" s="13">
        <v>292224</v>
      </c>
      <c r="D26" s="5">
        <v>39237</v>
      </c>
      <c r="E26" s="14">
        <f t="shared" si="0"/>
        <v>13.427028580814717</v>
      </c>
    </row>
    <row r="27" spans="2:5" ht="15">
      <c r="B27" s="21" t="s">
        <v>19</v>
      </c>
      <c r="C27" s="15">
        <v>304122</v>
      </c>
      <c r="D27" s="4">
        <v>61364</v>
      </c>
      <c r="E27" s="16">
        <f t="shared" si="0"/>
        <v>20.17742879502305</v>
      </c>
    </row>
    <row r="28" spans="2:5" ht="15">
      <c r="B28" s="25" t="s">
        <v>20</v>
      </c>
      <c r="C28" s="13">
        <v>462998</v>
      </c>
      <c r="D28" s="5">
        <v>74719</v>
      </c>
      <c r="E28" s="14">
        <f t="shared" si="0"/>
        <v>16.138082669903543</v>
      </c>
    </row>
    <row r="29" spans="2:5" ht="15">
      <c r="B29" s="21" t="s">
        <v>21</v>
      </c>
      <c r="C29" s="15">
        <v>344067</v>
      </c>
      <c r="D29" s="4">
        <v>61436</v>
      </c>
      <c r="E29" s="16">
        <f t="shared" si="0"/>
        <v>17.855824592303243</v>
      </c>
    </row>
    <row r="30" spans="2:5" ht="15">
      <c r="B30" s="25" t="s">
        <v>27</v>
      </c>
      <c r="C30" s="13">
        <v>267655</v>
      </c>
      <c r="D30" s="5">
        <v>25760</v>
      </c>
      <c r="E30" s="14">
        <f t="shared" si="0"/>
        <v>9.624329827576544</v>
      </c>
    </row>
    <row r="31" spans="2:5" ht="15.75" customHeight="1">
      <c r="B31" s="19" t="s">
        <v>28</v>
      </c>
      <c r="C31" s="27">
        <v>11264104</v>
      </c>
      <c r="D31" s="36">
        <f>SUM(D7:D30)</f>
        <v>1987026</v>
      </c>
      <c r="E31" s="32">
        <f t="shared" si="0"/>
        <v>17.64033783778985</v>
      </c>
    </row>
    <row r="32" spans="2:5" ht="15">
      <c r="B32" s="20" t="s">
        <v>37</v>
      </c>
      <c r="C32" s="28">
        <v>96701</v>
      </c>
      <c r="D32" s="37">
        <v>19148</v>
      </c>
      <c r="E32" s="33">
        <f t="shared" si="0"/>
        <v>19.801243006794138</v>
      </c>
    </row>
    <row r="33" spans="2:5" ht="15">
      <c r="B33" s="21" t="s">
        <v>38</v>
      </c>
      <c r="C33" s="29">
        <v>31023</v>
      </c>
      <c r="D33" s="38">
        <v>4598</v>
      </c>
      <c r="E33" s="34">
        <f t="shared" si="0"/>
        <v>14.821261644586274</v>
      </c>
    </row>
    <row r="34" spans="2:5" ht="15">
      <c r="B34" s="20" t="s">
        <v>39</v>
      </c>
      <c r="C34" s="28">
        <v>105552</v>
      </c>
      <c r="D34" s="37">
        <v>16779</v>
      </c>
      <c r="E34" s="33">
        <f t="shared" si="0"/>
        <v>15.896430195543429</v>
      </c>
    </row>
    <row r="35" spans="2:5" ht="15">
      <c r="B35" s="21" t="s">
        <v>40</v>
      </c>
      <c r="C35" s="29">
        <v>62921</v>
      </c>
      <c r="D35" s="38">
        <v>11968</v>
      </c>
      <c r="E35" s="34">
        <f t="shared" si="0"/>
        <v>19.02067672160328</v>
      </c>
    </row>
    <row r="36" spans="2:5" ht="15">
      <c r="B36" s="20" t="s">
        <v>41</v>
      </c>
      <c r="C36" s="28">
        <v>61783</v>
      </c>
      <c r="D36" s="37">
        <v>12701</v>
      </c>
      <c r="E36" s="33">
        <f t="shared" si="0"/>
        <v>20.557434893093568</v>
      </c>
    </row>
    <row r="37" spans="2:5" ht="15">
      <c r="B37" s="21" t="s">
        <v>42</v>
      </c>
      <c r="C37" s="29">
        <v>255073</v>
      </c>
      <c r="D37" s="38">
        <v>48818</v>
      </c>
      <c r="E37" s="34">
        <f t="shared" si="0"/>
        <v>19.138834764949642</v>
      </c>
    </row>
    <row r="38" spans="2:5" ht="15">
      <c r="B38" s="20" t="s">
        <v>43</v>
      </c>
      <c r="C38" s="28">
        <v>36545</v>
      </c>
      <c r="D38" s="37">
        <v>5209</v>
      </c>
      <c r="E38" s="33">
        <f>D38*100/C38</f>
        <v>14.253659871391434</v>
      </c>
    </row>
    <row r="39" spans="2:5" ht="15">
      <c r="B39" s="21" t="s">
        <v>44</v>
      </c>
      <c r="C39" s="29">
        <v>17412</v>
      </c>
      <c r="D39" s="38">
        <v>2780</v>
      </c>
      <c r="E39" s="34">
        <f t="shared" si="0"/>
        <v>15.96600045945325</v>
      </c>
    </row>
    <row r="40" spans="2:5" ht="15">
      <c r="B40" s="20" t="s">
        <v>45</v>
      </c>
      <c r="C40" s="28">
        <v>109695</v>
      </c>
      <c r="D40" s="37">
        <v>27240</v>
      </c>
      <c r="E40" s="33">
        <f t="shared" si="0"/>
        <v>24.832490086147956</v>
      </c>
    </row>
    <row r="41" spans="2:5" ht="15">
      <c r="B41" s="21" t="s">
        <v>46</v>
      </c>
      <c r="C41" s="29">
        <v>713947</v>
      </c>
      <c r="D41" s="38">
        <v>119419</v>
      </c>
      <c r="E41" s="34">
        <f t="shared" si="0"/>
        <v>16.72659174980776</v>
      </c>
    </row>
    <row r="42" spans="2:5" ht="15">
      <c r="B42" s="20" t="s">
        <v>47</v>
      </c>
      <c r="C42" s="28">
        <v>119805</v>
      </c>
      <c r="D42" s="37">
        <v>20303</v>
      </c>
      <c r="E42" s="33">
        <f t="shared" si="0"/>
        <v>16.946705062393054</v>
      </c>
    </row>
    <row r="43" spans="2:5" ht="15">
      <c r="B43" s="21" t="s">
        <v>48</v>
      </c>
      <c r="C43" s="29">
        <v>66466</v>
      </c>
      <c r="D43" s="38">
        <v>13901</v>
      </c>
      <c r="E43" s="34">
        <f t="shared" si="0"/>
        <v>20.914452502031114</v>
      </c>
    </row>
    <row r="44" spans="2:5" ht="15">
      <c r="B44" s="20" t="s">
        <v>49</v>
      </c>
      <c r="C44" s="28">
        <v>378167</v>
      </c>
      <c r="D44" s="37">
        <v>72857</v>
      </c>
      <c r="E44" s="33">
        <f t="shared" si="0"/>
        <v>19.2658270023561</v>
      </c>
    </row>
    <row r="45" spans="2:5" ht="15">
      <c r="B45" s="21" t="s">
        <v>50</v>
      </c>
      <c r="C45" s="29">
        <v>105918</v>
      </c>
      <c r="D45" s="38">
        <v>24213</v>
      </c>
      <c r="E45" s="34">
        <f t="shared" si="0"/>
        <v>22.86013708718065</v>
      </c>
    </row>
    <row r="46" spans="2:5" ht="15.75" customHeight="1">
      <c r="B46" s="20" t="s">
        <v>51</v>
      </c>
      <c r="C46" s="28">
        <v>77161</v>
      </c>
      <c r="D46" s="37">
        <v>17662</v>
      </c>
      <c r="E46" s="33">
        <f t="shared" si="0"/>
        <v>22.88980184289991</v>
      </c>
    </row>
    <row r="47" spans="2:5" ht="15">
      <c r="B47" s="21" t="s">
        <v>52</v>
      </c>
      <c r="C47" s="29">
        <v>128096</v>
      </c>
      <c r="D47" s="38">
        <v>21196</v>
      </c>
      <c r="E47" s="34">
        <f t="shared" si="0"/>
        <v>16.54696477641769</v>
      </c>
    </row>
    <row r="48" spans="2:5" ht="15">
      <c r="B48" s="22" t="s">
        <v>53</v>
      </c>
      <c r="C48" s="30">
        <f>SUM(C32:C47)</f>
        <v>2366265</v>
      </c>
      <c r="D48" s="39">
        <f>SUM(D32:D47)</f>
        <v>438792</v>
      </c>
      <c r="E48" s="35">
        <f t="shared" si="0"/>
        <v>18.54365423990973</v>
      </c>
    </row>
    <row r="49" spans="2:5" ht="15">
      <c r="B49" s="19" t="s">
        <v>29</v>
      </c>
      <c r="C49" s="27">
        <f>C51-C31-C48</f>
        <v>3910772</v>
      </c>
      <c r="D49" s="36">
        <f>D51-D31-D48</f>
        <v>815811</v>
      </c>
      <c r="E49" s="32">
        <f t="shared" si="0"/>
        <v>20.860612687213674</v>
      </c>
    </row>
    <row r="50" spans="2:5" ht="15">
      <c r="B50" s="20" t="s">
        <v>22</v>
      </c>
      <c r="C50" s="28" t="s">
        <v>30</v>
      </c>
      <c r="D50" s="37">
        <v>171110</v>
      </c>
      <c r="E50" s="26" t="s">
        <v>30</v>
      </c>
    </row>
    <row r="51" spans="2:5" ht="15">
      <c r="B51" s="23" t="s">
        <v>23</v>
      </c>
      <c r="C51" s="31">
        <v>17541141</v>
      </c>
      <c r="D51" s="40">
        <v>3241629</v>
      </c>
      <c r="E51" s="41">
        <f>D51*100/C51</f>
        <v>18.480149039335583</v>
      </c>
    </row>
    <row r="53" ht="15">
      <c r="B53" s="8" t="s">
        <v>33</v>
      </c>
    </row>
    <row r="54" ht="15">
      <c r="B54" s="9" t="s">
        <v>35</v>
      </c>
    </row>
    <row r="55" ht="15">
      <c r="B55" s="8" t="s">
        <v>34</v>
      </c>
    </row>
    <row r="56" spans="2:5" ht="27" customHeight="1">
      <c r="B56" s="44" t="s">
        <v>36</v>
      </c>
      <c r="C56" s="44"/>
      <c r="D56" s="44"/>
      <c r="E56" s="44"/>
    </row>
    <row r="57" ht="15">
      <c r="B57" s="7"/>
    </row>
  </sheetData>
  <sheetProtection/>
  <mergeCells count="3">
    <mergeCell ref="B2:E2"/>
    <mergeCell ref="B3:E3"/>
    <mergeCell ref="B56:E5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2021-08-20T17:48:11Z</cp:lastPrinted>
  <dcterms:created xsi:type="dcterms:W3CDTF">2015-06-05T18:19:34Z</dcterms:created>
  <dcterms:modified xsi:type="dcterms:W3CDTF">2021-08-20T17:48:53Z</dcterms:modified>
  <cp:category/>
  <cp:version/>
  <cp:contentType/>
  <cp:contentStatus/>
</cp:coreProperties>
</file>