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<sst xmlns="http://schemas.openxmlformats.org/spreadsheetml/2006/main" count="57" uniqueCount="52">
  <si>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>Jurisdicción</t>
  </si>
  <si>
    <t>Año</t>
  </si>
  <si>
    <t>Almirante Brown</t>
  </si>
  <si>
    <t>Avellaneda</t>
  </si>
  <si>
    <t>Berazategui</t>
  </si>
  <si>
    <t>Esteban Echeverría</t>
  </si>
  <si>
    <t xml:space="preserve">Ezeiza  </t>
  </si>
  <si>
    <t>Fclorencio Varela</t>
  </si>
  <si>
    <t>Gral. San Martin</t>
  </si>
  <si>
    <t xml:space="preserve">Hurlingham </t>
  </si>
  <si>
    <t xml:space="preserve">Ituzaingó   </t>
  </si>
  <si>
    <t xml:space="preserve">José C. Paz 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</si>
  <si>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</si>
  <si>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</si>
  <si>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</si>
  <si>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</si>
  <si>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</si>
  <si>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</si>
  <si>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</si>
  <si>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</si>
  <si>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</si>
  <si>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</si>
  <si>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</si>
  <si>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</si>
  <si>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Tres De Febrero</t>
  </si>
  <si>
    <t>Vicente López</t>
  </si>
  <si>
    <t>Total 24 partidos del Conurbano Bonaerence</t>
  </si>
  <si>
    <t>Berisso</t>
  </si>
  <si>
    <t>Brandsen</t>
  </si>
  <si>
    <t>Ensenada</t>
  </si>
  <si>
    <t>Escobar</t>
  </si>
  <si>
    <t>Gral. Rodríguez</t>
  </si>
  <si>
    <t>La Plata</t>
  </si>
  <si>
    <t>Magdalena</t>
  </si>
  <si>
    <t>Mercedes</t>
  </si>
  <si>
    <t>-</t>
  </si>
  <si>
    <t>Pilar</t>
  </si>
  <si>
    <t>Presidente Perón</t>
  </si>
  <si>
    <t>Ciudad de Buenos Aires</t>
  </si>
  <si>
    <t>Total de residuos municipales</t>
  </si>
  <si>
    <t>General Privados</t>
  </si>
  <si>
    <t xml:space="preserve">Notas: </t>
  </si>
  <si>
    <t>Residuos Sólidos Urbanos: son aquellos que se originan en los núcleos de población como consecuencia de la actividad habitual y diaria del ser humano.</t>
  </si>
  <si>
    <t>https://www.ceamse.gov.ar/estadisticas/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</si>
  <si>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Elaboración propia en base a CEAMSE.</t>
    </r>
  </si>
  <si>
    <t>Total General de RSU</t>
  </si>
  <si>
    <t>Total otros partidos de RMBA</t>
  </si>
  <si>
    <t>Volumen de residuos sólidos urbanos depositados al CEAMSE por partido. En toneladas</t>
  </si>
  <si>
    <t>https://www.ceamse.gov.ar/tonelaje-dispuesto/</t>
  </si>
  <si>
    <t>Región Metropolitana de Buenos Aires. Años 2009-2020</t>
  </si>
  <si>
    <t>(*)Evaluación preiliminar, primer semestre 2020, de enera a junio.</t>
  </si>
  <si>
    <t>2020 (*)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</si>
</sst>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  <numFmt numFmtId="165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u val="single"/>
      <sz val="9"/>
      <color indexed="12"/>
      <name val="Calibri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8"/>
      <name val="Calibri"/>
      <family val="2"/>
    </font>
    <font>
      <b/>
      <sz val="14"/>
      <color indexed="17"/>
      <name val="Arial"/>
      <family val="2"/>
    </font>
    <font>
      <u val="single"/>
      <sz val="9"/>
      <color indexed="12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Arial"/>
      <family val="2"/>
    </font>
    <font>
      <b/>
      <sz val="10"/>
      <color rgb="FF008000"/>
      <name val="Arial"/>
      <family val="2"/>
    </font>
    <font>
      <b/>
      <sz val="12"/>
      <color rgb="FF000000"/>
      <name val="Calibri"/>
      <family val="2"/>
    </font>
    <font>
      <b/>
      <sz val="14"/>
      <color rgb="FF008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C975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4" fillId="0" borderId="0" xfId="54">
      <alignment/>
      <protection/>
    </xf>
    <xf numFmtId="0" fontId="7" fillId="33" borderId="0" xfId="54" applyFont="1" applyFill="1" applyBorder="1">
      <alignment/>
      <protection/>
    </xf>
    <xf numFmtId="0" fontId="6" fillId="33" borderId="0" xfId="54" applyFont="1" applyFill="1" applyBorder="1">
      <alignment/>
      <protection/>
    </xf>
    <xf numFmtId="164" fontId="9" fillId="34" borderId="0" xfId="54" applyNumberFormat="1" applyFont="1" applyFill="1" applyBorder="1" applyAlignment="1">
      <alignment horizontal="right"/>
      <protection/>
    </xf>
    <xf numFmtId="0" fontId="8" fillId="0" borderId="0" xfId="54" applyFont="1" applyFill="1" applyBorder="1">
      <alignment/>
      <protection/>
    </xf>
    <xf numFmtId="164" fontId="8" fillId="33" borderId="0" xfId="54" applyNumberFormat="1" applyFont="1" applyFill="1" applyBorder="1">
      <alignment/>
      <protection/>
    </xf>
    <xf numFmtId="164" fontId="9" fillId="0" borderId="0" xfId="54" applyNumberFormat="1" applyFont="1" applyFill="1" applyBorder="1" applyAlignment="1">
      <alignment horizontal="right"/>
      <protection/>
    </xf>
    <xf numFmtId="164" fontId="9" fillId="0" borderId="0" xfId="54" applyNumberFormat="1" applyFont="1" applyFill="1" applyBorder="1">
      <alignment/>
      <protection/>
    </xf>
    <xf numFmtId="164" fontId="9" fillId="34" borderId="0" xfId="54" applyNumberFormat="1" applyFont="1" applyFill="1" applyBorder="1">
      <alignment/>
      <protection/>
    </xf>
    <xf numFmtId="164" fontId="9" fillId="34" borderId="10" xfId="54" applyNumberFormat="1" applyFont="1" applyFill="1" applyBorder="1">
      <alignment/>
      <protection/>
    </xf>
    <xf numFmtId="164" fontId="8" fillId="0" borderId="0" xfId="54" applyNumberFormat="1" applyFont="1" applyFill="1" applyBorder="1">
      <alignment/>
      <protection/>
    </xf>
    <xf numFmtId="164" fontId="11" fillId="33" borderId="0" xfId="54" applyNumberFormat="1" applyFont="1" applyFill="1" applyBorder="1">
      <alignment/>
      <protection/>
    </xf>
    <xf numFmtId="0" fontId="36" fillId="35" borderId="11" xfId="54" applyFont="1" applyFill="1" applyBorder="1">
      <alignment/>
      <protection/>
    </xf>
    <xf numFmtId="0" fontId="40" fillId="35" borderId="11" xfId="54" applyFont="1" applyFill="1" applyBorder="1">
      <alignment/>
      <protection/>
    </xf>
    <xf numFmtId="164" fontId="8" fillId="33" borderId="10" xfId="54" applyNumberFormat="1" applyFont="1" applyFill="1" applyBorder="1">
      <alignment/>
      <protection/>
    </xf>
    <xf numFmtId="164" fontId="8" fillId="34" borderId="12" xfId="54" applyNumberFormat="1" applyFont="1" applyFill="1" applyBorder="1">
      <alignment/>
      <protection/>
    </xf>
    <xf numFmtId="164" fontId="8" fillId="34" borderId="0" xfId="54" applyNumberFormat="1" applyFont="1" applyFill="1" applyBorder="1">
      <alignment/>
      <protection/>
    </xf>
    <xf numFmtId="164" fontId="8" fillId="34" borderId="10" xfId="54" applyNumberFormat="1" applyFont="1" applyFill="1" applyBorder="1">
      <alignment/>
      <protection/>
    </xf>
    <xf numFmtId="164" fontId="8" fillId="34" borderId="0" xfId="54" applyNumberFormat="1" applyFont="1" applyFill="1" applyBorder="1" applyAlignment="1">
      <alignment horizontal="right"/>
      <protection/>
    </xf>
    <xf numFmtId="164" fontId="9" fillId="0" borderId="10" xfId="54" applyNumberFormat="1" applyFont="1" applyFill="1" applyBorder="1">
      <alignment/>
      <protection/>
    </xf>
    <xf numFmtId="164" fontId="8" fillId="0" borderId="10" xfId="54" applyNumberFormat="1" applyFont="1" applyFill="1" applyBorder="1">
      <alignment/>
      <protection/>
    </xf>
    <xf numFmtId="164" fontId="9" fillId="34" borderId="10" xfId="54" applyNumberFormat="1" applyFont="1" applyFill="1" applyBorder="1" applyAlignment="1">
      <alignment horizontal="right"/>
      <protection/>
    </xf>
    <xf numFmtId="164" fontId="9" fillId="34" borderId="12" xfId="54" applyNumberFormat="1" applyFont="1" applyFill="1" applyBorder="1">
      <alignment/>
      <protection/>
    </xf>
    <xf numFmtId="164" fontId="9" fillId="34" borderId="13" xfId="54" applyNumberFormat="1" applyFont="1" applyFill="1" applyBorder="1">
      <alignment/>
      <protection/>
    </xf>
    <xf numFmtId="0" fontId="13" fillId="0" borderId="0" xfId="46" applyFont="1" applyAlignment="1" applyProtection="1">
      <alignment/>
      <protection/>
    </xf>
    <xf numFmtId="0" fontId="8" fillId="34" borderId="11" xfId="54" applyFont="1" applyFill="1" applyBorder="1" applyAlignment="1">
      <alignment horizontal="left" vertical="center"/>
      <protection/>
    </xf>
    <xf numFmtId="0" fontId="8" fillId="0" borderId="14" xfId="54" applyFont="1" applyFill="1" applyBorder="1" applyAlignment="1">
      <alignment horizontal="left" vertical="center"/>
      <protection/>
    </xf>
    <xf numFmtId="0" fontId="8" fillId="34" borderId="14" xfId="54" applyFont="1" applyFill="1" applyBorder="1" applyAlignment="1">
      <alignment horizontal="left" vertical="center"/>
      <protection/>
    </xf>
    <xf numFmtId="0" fontId="8" fillId="0" borderId="14" xfId="54" applyFont="1" applyFill="1" applyBorder="1" applyAlignment="1">
      <alignment horizontal="left" vertical="center"/>
      <protection/>
    </xf>
    <xf numFmtId="0" fontId="8" fillId="34" borderId="14" xfId="54" applyFont="1" applyFill="1" applyBorder="1" applyAlignment="1">
      <alignment horizontal="left" vertical="center"/>
      <protection/>
    </xf>
    <xf numFmtId="0" fontId="9" fillId="34" borderId="14" xfId="54" applyFont="1" applyFill="1" applyBorder="1" applyAlignment="1">
      <alignment horizontal="left" vertical="center" wrapText="1"/>
      <protection/>
    </xf>
    <xf numFmtId="0" fontId="9" fillId="0" borderId="14" xfId="54" applyFont="1" applyFill="1" applyBorder="1">
      <alignment/>
      <protection/>
    </xf>
    <xf numFmtId="0" fontId="9" fillId="34" borderId="14" xfId="54" applyFont="1" applyFill="1" applyBorder="1" applyAlignment="1">
      <alignment horizontal="left" vertical="center"/>
      <protection/>
    </xf>
    <xf numFmtId="0" fontId="9" fillId="0" borderId="15" xfId="54" applyFont="1" applyFill="1" applyBorder="1" applyAlignment="1">
      <alignment horizontal="left" vertical="center"/>
      <protection/>
    </xf>
    <xf numFmtId="0" fontId="10" fillId="0" borderId="0" xfId="54" applyFont="1" applyFill="1" applyBorder="1" applyAlignment="1">
      <alignment horizontal="center"/>
      <protection/>
    </xf>
    <xf numFmtId="0" fontId="4" fillId="0" borderId="0" xfId="54" applyFill="1">
      <alignment/>
      <protection/>
    </xf>
    <xf numFmtId="0" fontId="9" fillId="34" borderId="11" xfId="54" applyFont="1" applyFill="1" applyBorder="1" applyAlignment="1">
      <alignment horizontal="left" vertical="center"/>
      <protection/>
    </xf>
    <xf numFmtId="0" fontId="9" fillId="0" borderId="15" xfId="54" applyFont="1" applyFill="1" applyBorder="1" applyAlignment="1">
      <alignment horizontal="left" vertical="center"/>
      <protection/>
    </xf>
    <xf numFmtId="164" fontId="9" fillId="0" borderId="16" xfId="54" applyNumberFormat="1" applyFont="1" applyFill="1" applyBorder="1">
      <alignment/>
      <protection/>
    </xf>
    <xf numFmtId="164" fontId="9" fillId="0" borderId="17" xfId="54" applyNumberFormat="1" applyFont="1" applyFill="1" applyBorder="1">
      <alignment/>
      <protection/>
    </xf>
    <xf numFmtId="0" fontId="36" fillId="35" borderId="11" xfId="54" applyFont="1" applyFill="1" applyBorder="1" applyAlignment="1">
      <alignment horizontal="center" vertical="center"/>
      <protection/>
    </xf>
    <xf numFmtId="164" fontId="8" fillId="34" borderId="18" xfId="54" applyNumberFormat="1" applyFont="1" applyFill="1" applyBorder="1" applyAlignment="1">
      <alignment horizontal="right" vertical="center"/>
      <protection/>
    </xf>
    <xf numFmtId="164" fontId="8" fillId="34" borderId="12" xfId="54" applyNumberFormat="1" applyFont="1" applyFill="1" applyBorder="1" applyAlignment="1">
      <alignment horizontal="right" vertical="center"/>
      <protection/>
    </xf>
    <xf numFmtId="164" fontId="8" fillId="0" borderId="0" xfId="54" applyNumberFormat="1" applyFont="1" applyFill="1" applyBorder="1" applyAlignment="1">
      <alignment horizontal="right" vertical="center"/>
      <protection/>
    </xf>
    <xf numFmtId="164" fontId="8" fillId="34" borderId="0" xfId="54" applyNumberFormat="1" applyFont="1" applyFill="1" applyBorder="1" applyAlignment="1">
      <alignment horizontal="right" vertical="center"/>
      <protection/>
    </xf>
    <xf numFmtId="164" fontId="8" fillId="0" borderId="0" xfId="54" applyNumberFormat="1" applyFont="1" applyFill="1" applyBorder="1" applyAlignment="1">
      <alignment horizontal="right" vertical="center"/>
      <protection/>
    </xf>
    <xf numFmtId="164" fontId="8" fillId="34" borderId="0" xfId="54" applyNumberFormat="1" applyFont="1" applyFill="1" applyBorder="1" applyAlignment="1">
      <alignment horizontal="right" vertical="center"/>
      <protection/>
    </xf>
    <xf numFmtId="164" fontId="9" fillId="0" borderId="0" xfId="54" applyNumberFormat="1" applyFont="1" applyFill="1" applyBorder="1" applyAlignment="1">
      <alignment horizontal="right"/>
      <protection/>
    </xf>
    <xf numFmtId="164" fontId="9" fillId="34" borderId="0" xfId="54" applyNumberFormat="1" applyFont="1" applyFill="1" applyBorder="1" applyAlignment="1">
      <alignment horizontal="right" vertical="center"/>
      <protection/>
    </xf>
    <xf numFmtId="164" fontId="9" fillId="0" borderId="0" xfId="54" applyNumberFormat="1" applyFont="1" applyFill="1" applyBorder="1" applyAlignment="1">
      <alignment horizontal="right" vertical="center"/>
      <protection/>
    </xf>
    <xf numFmtId="164" fontId="9" fillId="34" borderId="12" xfId="54" applyNumberFormat="1" applyFont="1" applyFill="1" applyBorder="1" applyAlignment="1">
      <alignment horizontal="right" vertical="center"/>
      <protection/>
    </xf>
    <xf numFmtId="164" fontId="9" fillId="0" borderId="16" xfId="54" applyNumberFormat="1" applyFont="1" applyFill="1" applyBorder="1" applyAlignment="1">
      <alignment horizontal="right" vertical="center"/>
      <protection/>
    </xf>
    <xf numFmtId="164" fontId="9" fillId="34" borderId="0" xfId="54" applyNumberFormat="1" applyFont="1" applyFill="1" applyBorder="1" applyAlignment="1">
      <alignment horizontal="right" wrapText="1"/>
      <protection/>
    </xf>
    <xf numFmtId="0" fontId="6" fillId="33" borderId="0" xfId="54" applyFont="1" applyFill="1" applyBorder="1" applyAlignment="1">
      <alignment horizontal="left" vertical="top" wrapText="1"/>
      <protection/>
    </xf>
    <xf numFmtId="164" fontId="8" fillId="34" borderId="13" xfId="54" applyNumberFormat="1" applyFont="1" applyFill="1" applyBorder="1" applyAlignment="1">
      <alignment horizontal="right"/>
      <protection/>
    </xf>
    <xf numFmtId="164" fontId="8" fillId="34" borderId="12" xfId="54" applyNumberFormat="1" applyFont="1" applyFill="1" applyBorder="1" applyAlignment="1">
      <alignment horizontal="right"/>
      <protection/>
    </xf>
    <xf numFmtId="3" fontId="0" fillId="0" borderId="10" xfId="0" applyNumberFormat="1" applyBorder="1" applyAlignment="1">
      <alignment/>
    </xf>
    <xf numFmtId="165" fontId="9" fillId="34" borderId="0" xfId="54" applyNumberFormat="1" applyFont="1" applyFill="1" applyBorder="1">
      <alignment/>
      <protection/>
    </xf>
    <xf numFmtId="164" fontId="9" fillId="0" borderId="10" xfId="54" applyNumberFormat="1" applyFont="1" applyFill="1" applyBorder="1" applyAlignment="1">
      <alignment horizontal="right"/>
      <protection/>
    </xf>
    <xf numFmtId="165" fontId="9" fillId="34" borderId="12" xfId="54" applyNumberFormat="1" applyFont="1" applyFill="1" applyBorder="1">
      <alignment/>
      <protection/>
    </xf>
    <xf numFmtId="0" fontId="18" fillId="0" borderId="0" xfId="46" applyFont="1" applyAlignment="1" applyProtection="1">
      <alignment/>
      <protection/>
    </xf>
    <xf numFmtId="0" fontId="40" fillId="35" borderId="11" xfId="54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3" fontId="5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8" fillId="0" borderId="0" xfId="54" applyFont="1" applyFill="1" applyBorder="1" applyAlignment="1">
      <alignment horizontal="left" vertical="center"/>
      <protection/>
    </xf>
    <xf numFmtId="0" fontId="52" fillId="0" borderId="0" xfId="0" applyFont="1" applyFill="1" applyBorder="1" applyAlignment="1">
      <alignment horizontal="left" vertical="center"/>
    </xf>
    <xf numFmtId="0" fontId="8" fillId="0" borderId="0" xfId="54" applyFont="1" applyFill="1" applyBorder="1" applyAlignment="1">
      <alignment horizontal="left" vertical="center"/>
      <protection/>
    </xf>
    <xf numFmtId="0" fontId="53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/>
    </xf>
    <xf numFmtId="0" fontId="6" fillId="33" borderId="0" xfId="54" applyFont="1" applyFill="1" applyBorder="1" applyAlignment="1">
      <alignment horizontal="left" vertical="center" wrapText="1"/>
      <protection/>
    </xf>
    <xf numFmtId="0" fontId="6" fillId="33" borderId="0" xfId="54" applyFont="1" applyFill="1" applyBorder="1" applyAlignment="1">
      <alignment horizontal="left" vertical="top" wrapText="1"/>
      <protection/>
    </xf>
    <xf numFmtId="0" fontId="36" fillId="35" borderId="11" xfId="54" applyFont="1" applyFill="1" applyBorder="1" applyAlignment="1">
      <alignment horizontal="center" vertical="center"/>
      <protection/>
    </xf>
    <xf numFmtId="0" fontId="36" fillId="35" borderId="15" xfId="54" applyFont="1" applyFill="1" applyBorder="1" applyAlignment="1">
      <alignment horizontal="center" vertical="center"/>
      <protection/>
    </xf>
    <xf numFmtId="0" fontId="36" fillId="35" borderId="19" xfId="54" applyFont="1" applyFill="1" applyBorder="1" applyAlignment="1">
      <alignment horizontal="center"/>
      <protection/>
    </xf>
    <xf numFmtId="0" fontId="36" fillId="35" borderId="20" xfId="54" applyFont="1" applyFill="1" applyBorder="1" applyAlignment="1">
      <alignment horizontal="center"/>
      <protection/>
    </xf>
    <xf numFmtId="0" fontId="36" fillId="35" borderId="21" xfId="54" applyFont="1" applyFill="1" applyBorder="1" applyAlignment="1">
      <alignment horizontal="center"/>
      <protection/>
    </xf>
    <xf numFmtId="0" fontId="8" fillId="36" borderId="0" xfId="54" applyFont="1" applyFill="1" applyBorder="1" applyAlignment="1">
      <alignment horizontal="center" vertical="center"/>
      <protection/>
    </xf>
    <xf numFmtId="0" fontId="12" fillId="0" borderId="0" xfId="54" applyFont="1" applyFill="1" applyAlignment="1">
      <alignment horizontal="center" vertical="top" wrapText="1"/>
      <protection/>
    </xf>
    <xf numFmtId="0" fontId="11" fillId="0" borderId="0" xfId="54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amse.gov.ar/estadisticas/" TargetMode="External" /><Relationship Id="rId2" Type="http://schemas.openxmlformats.org/officeDocument/2006/relationships/hyperlink" Target="https://www.ceamse.gov.ar/tonelaje-dispuesto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4"/>
  <sheetViews>
    <sheetView showGridLines="0" tabSelected="1" zoomScalePageLayoutView="0" workbookViewId="0" topLeftCell="A1">
      <selection activeCell="I11" sqref="I11"/>
    </sheetView>
  </sheetViews>
  <sheetFormatPr defaultColWidth="11.421875" defaultRowHeight="15"/>
  <cols>
    <col min="2" max="2" width="28.7109375" style="0" customWidth="1"/>
    <col min="3" max="3" width="12.8515625" style="0" customWidth="1"/>
    <col min="4" max="6" width="11.7109375" style="0" customWidth="1"/>
    <col min="7" max="7" width="11.57421875" style="0" customWidth="1"/>
  </cols>
  <sheetData>
    <row r="2" spans="2:14" ht="18.75" customHeight="1">
      <c r="B2" s="82" t="s">
        <v>47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2:14" ht="15.75">
      <c r="B3" s="83" t="s">
        <v>49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2:12" ht="15.75">
      <c r="B4" s="35"/>
      <c r="C4" s="35"/>
      <c r="D4" s="35"/>
      <c r="E4" s="35"/>
      <c r="F4" s="35"/>
      <c r="G4" s="35"/>
      <c r="H4" s="36"/>
      <c r="I4" s="36"/>
      <c r="J4" s="36"/>
      <c r="K4" s="36"/>
      <c r="L4" s="36"/>
    </row>
    <row r="5" spans="2:14" ht="4.5" customHeight="1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2:14" ht="15">
      <c r="B6" s="76" t="s">
        <v>0</v>
      </c>
      <c r="C6" s="78" t="s">
        <v>1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80"/>
    </row>
    <row r="7" spans="2:14" ht="15">
      <c r="B7" s="77"/>
      <c r="C7" s="41">
        <v>2009</v>
      </c>
      <c r="D7" s="41">
        <v>2010</v>
      </c>
      <c r="E7" s="41">
        <v>2011</v>
      </c>
      <c r="F7" s="41">
        <v>2012</v>
      </c>
      <c r="G7" s="13">
        <v>2013</v>
      </c>
      <c r="H7" s="13">
        <v>2014</v>
      </c>
      <c r="I7" s="13">
        <v>2015</v>
      </c>
      <c r="J7" s="14">
        <v>2016</v>
      </c>
      <c r="K7" s="14">
        <v>2017</v>
      </c>
      <c r="L7" s="14">
        <v>2018</v>
      </c>
      <c r="M7" s="14">
        <v>2019</v>
      </c>
      <c r="N7" s="62" t="s">
        <v>51</v>
      </c>
    </row>
    <row r="8" spans="2:14" ht="15">
      <c r="B8" s="26" t="s">
        <v>2</v>
      </c>
      <c r="C8" s="42">
        <v>139311.4</v>
      </c>
      <c r="D8" s="43">
        <v>147708</v>
      </c>
      <c r="E8" s="43">
        <v>155331.9</v>
      </c>
      <c r="F8" s="43">
        <v>154332</v>
      </c>
      <c r="G8" s="16">
        <v>163476.5</v>
      </c>
      <c r="H8" s="16">
        <v>175810.9</v>
      </c>
      <c r="I8" s="16">
        <v>174074.8</v>
      </c>
      <c r="J8" s="16">
        <v>180322</v>
      </c>
      <c r="K8" s="16">
        <v>191808.9</v>
      </c>
      <c r="L8" s="16">
        <v>209087</v>
      </c>
      <c r="M8" s="56" t="s">
        <v>35</v>
      </c>
      <c r="N8" s="55">
        <v>102102</v>
      </c>
    </row>
    <row r="9" spans="2:14" ht="15">
      <c r="B9" s="27" t="s">
        <v>3</v>
      </c>
      <c r="C9" s="44">
        <v>116190.9</v>
      </c>
      <c r="D9" s="44">
        <v>109245.9</v>
      </c>
      <c r="E9" s="44">
        <v>114414.9</v>
      </c>
      <c r="F9" s="44">
        <v>117423</v>
      </c>
      <c r="G9" s="6">
        <v>119840.6</v>
      </c>
      <c r="H9" s="6">
        <v>122555.8</v>
      </c>
      <c r="I9" s="6">
        <v>171597</v>
      </c>
      <c r="J9" s="6">
        <v>152797.7</v>
      </c>
      <c r="K9" s="6">
        <v>162343.5</v>
      </c>
      <c r="L9" s="6">
        <v>159779.3</v>
      </c>
      <c r="M9" s="6">
        <v>159325</v>
      </c>
      <c r="N9" s="15">
        <v>79132</v>
      </c>
    </row>
    <row r="10" spans="2:14" ht="15">
      <c r="B10" s="28" t="s">
        <v>4</v>
      </c>
      <c r="C10" s="45">
        <v>59858</v>
      </c>
      <c r="D10" s="45">
        <v>61653.5</v>
      </c>
      <c r="E10" s="45">
        <v>66294.9</v>
      </c>
      <c r="F10" s="45">
        <v>65202.5</v>
      </c>
      <c r="G10" s="17">
        <v>64198.7</v>
      </c>
      <c r="H10" s="17">
        <v>68970.4</v>
      </c>
      <c r="I10" s="17">
        <v>69931.7</v>
      </c>
      <c r="J10" s="17">
        <v>84352.8</v>
      </c>
      <c r="K10" s="17">
        <v>103888.2</v>
      </c>
      <c r="L10" s="17">
        <v>106916.6</v>
      </c>
      <c r="M10" s="17">
        <v>110.392</v>
      </c>
      <c r="N10" s="18">
        <v>52183</v>
      </c>
    </row>
    <row r="11" spans="2:14" ht="15">
      <c r="B11" s="27" t="s">
        <v>5</v>
      </c>
      <c r="C11" s="44">
        <v>58574.3</v>
      </c>
      <c r="D11" s="44">
        <v>59054.4</v>
      </c>
      <c r="E11" s="44">
        <v>62663.9</v>
      </c>
      <c r="F11" s="44">
        <v>61536.2</v>
      </c>
      <c r="G11" s="6">
        <v>65826.9</v>
      </c>
      <c r="H11" s="6">
        <v>67459</v>
      </c>
      <c r="I11" s="6">
        <v>68934.3</v>
      </c>
      <c r="J11" s="6">
        <v>72201.2</v>
      </c>
      <c r="K11" s="6">
        <v>78262.8</v>
      </c>
      <c r="L11" s="6">
        <v>77679.4</v>
      </c>
      <c r="M11" s="6">
        <v>79714</v>
      </c>
      <c r="N11" s="15">
        <v>41338</v>
      </c>
    </row>
    <row r="12" spans="2:14" ht="15">
      <c r="B12" s="28" t="s">
        <v>6</v>
      </c>
      <c r="C12" s="45">
        <v>21386.8</v>
      </c>
      <c r="D12" s="45">
        <v>22965.5</v>
      </c>
      <c r="E12" s="45">
        <v>25499.7</v>
      </c>
      <c r="F12" s="45">
        <v>26250.7</v>
      </c>
      <c r="G12" s="17">
        <v>26284.3</v>
      </c>
      <c r="H12" s="17">
        <v>24715.5</v>
      </c>
      <c r="I12" s="17">
        <v>24028.6</v>
      </c>
      <c r="J12" s="17">
        <v>32219.7</v>
      </c>
      <c r="K12" s="17">
        <v>56753.6</v>
      </c>
      <c r="L12" s="17">
        <v>90970.7</v>
      </c>
      <c r="M12" s="17">
        <v>100241</v>
      </c>
      <c r="N12" s="18">
        <v>51675</v>
      </c>
    </row>
    <row r="13" spans="2:14" ht="15">
      <c r="B13" s="27" t="s">
        <v>7</v>
      </c>
      <c r="C13" s="44">
        <v>63420.6</v>
      </c>
      <c r="D13" s="44">
        <v>67361.2</v>
      </c>
      <c r="E13" s="44">
        <v>70499.9</v>
      </c>
      <c r="F13" s="44">
        <v>70759.3</v>
      </c>
      <c r="G13" s="6">
        <v>71604.4</v>
      </c>
      <c r="H13" s="6">
        <v>72987.4</v>
      </c>
      <c r="I13" s="6">
        <v>76384.8</v>
      </c>
      <c r="J13" s="6">
        <v>81597.2</v>
      </c>
      <c r="K13" s="6">
        <v>87516.4</v>
      </c>
      <c r="L13" s="6">
        <v>96790.2</v>
      </c>
      <c r="M13" s="6">
        <v>87299</v>
      </c>
      <c r="N13" s="15">
        <v>44970</v>
      </c>
    </row>
    <row r="14" spans="2:14" ht="15">
      <c r="B14" s="28" t="s">
        <v>8</v>
      </c>
      <c r="C14" s="45">
        <v>173083.1</v>
      </c>
      <c r="D14" s="45">
        <v>175900.4</v>
      </c>
      <c r="E14" s="45">
        <v>178799.9</v>
      </c>
      <c r="F14" s="45">
        <v>178331.1</v>
      </c>
      <c r="G14" s="17">
        <v>181135.9</v>
      </c>
      <c r="H14" s="17">
        <v>186322.5</v>
      </c>
      <c r="I14" s="17">
        <v>222277.7</v>
      </c>
      <c r="J14" s="17">
        <v>204940.1</v>
      </c>
      <c r="K14" s="17">
        <v>206754.9</v>
      </c>
      <c r="L14" s="17">
        <v>228474.8</v>
      </c>
      <c r="M14" s="17">
        <v>214188</v>
      </c>
      <c r="N14" s="18">
        <v>93660</v>
      </c>
    </row>
    <row r="15" spans="2:14" ht="15">
      <c r="B15" s="27" t="s">
        <v>9</v>
      </c>
      <c r="C15" s="44">
        <v>59446.6</v>
      </c>
      <c r="D15" s="44">
        <v>64494.4</v>
      </c>
      <c r="E15" s="44">
        <v>64395.7</v>
      </c>
      <c r="F15" s="44">
        <v>66645.5</v>
      </c>
      <c r="G15" s="6">
        <v>70071.5</v>
      </c>
      <c r="H15" s="6">
        <v>67816.7</v>
      </c>
      <c r="I15" s="6">
        <v>71647.4</v>
      </c>
      <c r="J15" s="6">
        <v>76766.2</v>
      </c>
      <c r="K15" s="6">
        <v>80807</v>
      </c>
      <c r="L15" s="6">
        <v>82382.9</v>
      </c>
      <c r="M15" s="6">
        <v>76968</v>
      </c>
      <c r="N15" s="15">
        <v>38000</v>
      </c>
    </row>
    <row r="16" spans="2:14" ht="15">
      <c r="B16" s="28" t="s">
        <v>10</v>
      </c>
      <c r="C16" s="45">
        <v>68286.6</v>
      </c>
      <c r="D16" s="45">
        <v>74780.7</v>
      </c>
      <c r="E16" s="45">
        <v>74575.7</v>
      </c>
      <c r="F16" s="45">
        <v>84839.6</v>
      </c>
      <c r="G16" s="17">
        <v>67991.4</v>
      </c>
      <c r="H16" s="17">
        <v>60677</v>
      </c>
      <c r="I16" s="17">
        <v>75009.6</v>
      </c>
      <c r="J16" s="17">
        <v>62305.6</v>
      </c>
      <c r="K16" s="17">
        <v>67543.9</v>
      </c>
      <c r="L16" s="17">
        <v>90070.4</v>
      </c>
      <c r="M16" s="17">
        <v>95647</v>
      </c>
      <c r="N16" s="18">
        <v>35512</v>
      </c>
    </row>
    <row r="17" spans="2:14" ht="15">
      <c r="B17" s="27" t="s">
        <v>11</v>
      </c>
      <c r="C17" s="44">
        <v>47189.9</v>
      </c>
      <c r="D17" s="44">
        <v>49629.6</v>
      </c>
      <c r="E17" s="44">
        <v>51575.2</v>
      </c>
      <c r="F17" s="44">
        <v>53722.2</v>
      </c>
      <c r="G17" s="6">
        <v>56462.5</v>
      </c>
      <c r="H17" s="6">
        <v>58204.1</v>
      </c>
      <c r="I17" s="6">
        <v>61265</v>
      </c>
      <c r="J17" s="6">
        <v>74204.4</v>
      </c>
      <c r="K17" s="6">
        <v>73266</v>
      </c>
      <c r="L17" s="6">
        <v>11793.2</v>
      </c>
      <c r="M17" s="6">
        <v>73559</v>
      </c>
      <c r="N17" s="15">
        <v>33905</v>
      </c>
    </row>
    <row r="18" spans="2:14" ht="15">
      <c r="B18" s="28" t="s">
        <v>12</v>
      </c>
      <c r="C18" s="45">
        <v>413233.6</v>
      </c>
      <c r="D18" s="45">
        <v>447471.2</v>
      </c>
      <c r="E18" s="45">
        <v>471655.8</v>
      </c>
      <c r="F18" s="45">
        <v>517832.9</v>
      </c>
      <c r="G18" s="17">
        <v>576710.9</v>
      </c>
      <c r="H18" s="17">
        <v>590585.2</v>
      </c>
      <c r="I18" s="17">
        <v>560574.9</v>
      </c>
      <c r="J18" s="17">
        <v>581857.1</v>
      </c>
      <c r="K18" s="17">
        <v>584283</v>
      </c>
      <c r="L18" s="17">
        <v>533974.8</v>
      </c>
      <c r="M18" s="17">
        <v>532106</v>
      </c>
      <c r="N18" s="18">
        <v>255942</v>
      </c>
    </row>
    <row r="19" spans="2:14" ht="15">
      <c r="B19" s="29" t="s">
        <v>13</v>
      </c>
      <c r="C19" s="46">
        <v>164585.7</v>
      </c>
      <c r="D19" s="46">
        <v>161171</v>
      </c>
      <c r="E19" s="46">
        <v>184809.9</v>
      </c>
      <c r="F19" s="46">
        <v>194652.2</v>
      </c>
      <c r="G19" s="11">
        <v>199969.7</v>
      </c>
      <c r="H19" s="11">
        <v>193815.7</v>
      </c>
      <c r="I19" s="11">
        <v>229840.3</v>
      </c>
      <c r="J19" s="11">
        <v>265897.8</v>
      </c>
      <c r="K19" s="11">
        <v>319803.1</v>
      </c>
      <c r="L19" s="11">
        <v>240590.7</v>
      </c>
      <c r="M19" s="11">
        <v>308245</v>
      </c>
      <c r="N19" s="21">
        <v>125707</v>
      </c>
    </row>
    <row r="20" spans="2:14" ht="15">
      <c r="B20" s="30" t="s">
        <v>14</v>
      </c>
      <c r="C20" s="47">
        <v>190097.9</v>
      </c>
      <c r="D20" s="47">
        <v>200327.1</v>
      </c>
      <c r="E20" s="47">
        <v>217642.3</v>
      </c>
      <c r="F20" s="47">
        <v>222583.2</v>
      </c>
      <c r="G20" s="17">
        <v>208503.6</v>
      </c>
      <c r="H20" s="17">
        <v>238165.6</v>
      </c>
      <c r="I20" s="17">
        <v>265910.1</v>
      </c>
      <c r="J20" s="17">
        <v>286619.6</v>
      </c>
      <c r="K20" s="17">
        <v>319655.2</v>
      </c>
      <c r="L20" s="17">
        <v>303588.6</v>
      </c>
      <c r="M20" s="17">
        <v>294707</v>
      </c>
      <c r="N20" s="18">
        <v>135167</v>
      </c>
    </row>
    <row r="21" spans="2:14" ht="15">
      <c r="B21" s="29" t="s">
        <v>15</v>
      </c>
      <c r="C21" s="46">
        <v>69301.9</v>
      </c>
      <c r="D21" s="46">
        <v>72845</v>
      </c>
      <c r="E21" s="46">
        <v>73740.5</v>
      </c>
      <c r="F21" s="46">
        <v>73323.4</v>
      </c>
      <c r="G21" s="11">
        <v>71200.4</v>
      </c>
      <c r="H21" s="11">
        <v>78623.3</v>
      </c>
      <c r="I21" s="11">
        <v>87861.6</v>
      </c>
      <c r="J21" s="11">
        <v>90795.4</v>
      </c>
      <c r="K21" s="11">
        <v>90703.5</v>
      </c>
      <c r="L21" s="11">
        <v>109763.5</v>
      </c>
      <c r="M21" s="11">
        <v>91463</v>
      </c>
      <c r="N21" s="21">
        <v>44009</v>
      </c>
    </row>
    <row r="22" spans="2:14" ht="15">
      <c r="B22" s="30" t="s">
        <v>16</v>
      </c>
      <c r="C22" s="47">
        <v>110712.8</v>
      </c>
      <c r="D22" s="47">
        <v>125391.8</v>
      </c>
      <c r="E22" s="47">
        <v>136332.8</v>
      </c>
      <c r="F22" s="47">
        <v>134064</v>
      </c>
      <c r="G22" s="17">
        <v>124881.2</v>
      </c>
      <c r="H22" s="17">
        <v>136057.3</v>
      </c>
      <c r="I22" s="17">
        <v>142532.6</v>
      </c>
      <c r="J22" s="17">
        <v>235126.6</v>
      </c>
      <c r="K22" s="17">
        <v>215585</v>
      </c>
      <c r="L22" s="17">
        <v>217773.7</v>
      </c>
      <c r="M22" s="17">
        <v>226960</v>
      </c>
      <c r="N22" s="18">
        <v>102240</v>
      </c>
    </row>
    <row r="23" spans="2:14" ht="15">
      <c r="B23" s="29" t="s">
        <v>17</v>
      </c>
      <c r="C23" s="46">
        <v>70202.1</v>
      </c>
      <c r="D23" s="46">
        <v>79572.5</v>
      </c>
      <c r="E23" s="46">
        <v>85582.1</v>
      </c>
      <c r="F23" s="46">
        <v>81984</v>
      </c>
      <c r="G23" s="11">
        <v>82889.3</v>
      </c>
      <c r="H23" s="11">
        <v>88098.6</v>
      </c>
      <c r="I23" s="11">
        <v>100299.8</v>
      </c>
      <c r="J23" s="11">
        <v>103028</v>
      </c>
      <c r="K23" s="11">
        <v>102679.1</v>
      </c>
      <c r="L23" s="11">
        <v>111487.6</v>
      </c>
      <c r="M23" s="11">
        <v>105486</v>
      </c>
      <c r="N23" s="21">
        <v>52885</v>
      </c>
    </row>
    <row r="24" spans="2:14" ht="15">
      <c r="B24" s="30" t="s">
        <v>18</v>
      </c>
      <c r="C24" s="47">
        <v>126929.7</v>
      </c>
      <c r="D24" s="47">
        <v>126642.6</v>
      </c>
      <c r="E24" s="47">
        <v>133839.3</v>
      </c>
      <c r="F24" s="47">
        <v>132130.1</v>
      </c>
      <c r="G24" s="17">
        <v>124117.8</v>
      </c>
      <c r="H24" s="17">
        <v>127151.6</v>
      </c>
      <c r="I24" s="17">
        <v>137485.4</v>
      </c>
      <c r="J24" s="17">
        <v>144324</v>
      </c>
      <c r="K24" s="17">
        <v>151325.6</v>
      </c>
      <c r="L24" s="17">
        <v>157782.3</v>
      </c>
      <c r="M24" s="17">
        <v>146645</v>
      </c>
      <c r="N24" s="18">
        <v>65669</v>
      </c>
    </row>
    <row r="25" spans="2:14" ht="15">
      <c r="B25" s="29" t="s">
        <v>19</v>
      </c>
      <c r="C25" s="46">
        <v>132153.5</v>
      </c>
      <c r="D25" s="46">
        <v>131767.1</v>
      </c>
      <c r="E25" s="46">
        <v>135367.2</v>
      </c>
      <c r="F25" s="46">
        <v>132468.2</v>
      </c>
      <c r="G25" s="11">
        <v>121639.8</v>
      </c>
      <c r="H25" s="11">
        <v>150281.7</v>
      </c>
      <c r="I25" s="11">
        <v>172605.2</v>
      </c>
      <c r="J25" s="11">
        <v>174610.4</v>
      </c>
      <c r="K25" s="11">
        <v>187093.6</v>
      </c>
      <c r="L25" s="11">
        <v>187727.8</v>
      </c>
      <c r="M25" s="11">
        <v>186627</v>
      </c>
      <c r="N25" s="21">
        <v>89889</v>
      </c>
    </row>
    <row r="26" spans="2:14" ht="15">
      <c r="B26" s="30" t="s">
        <v>20</v>
      </c>
      <c r="C26" s="47">
        <v>52879.6</v>
      </c>
      <c r="D26" s="47">
        <v>46483.2</v>
      </c>
      <c r="E26" s="47">
        <v>49477.3</v>
      </c>
      <c r="F26" s="47">
        <v>55389.5</v>
      </c>
      <c r="G26" s="17">
        <v>54182.6</v>
      </c>
      <c r="H26" s="17">
        <v>63841.3</v>
      </c>
      <c r="I26" s="17">
        <v>70434.4</v>
      </c>
      <c r="J26" s="17">
        <v>71708</v>
      </c>
      <c r="K26" s="17">
        <v>84033.5</v>
      </c>
      <c r="L26" s="17">
        <v>104488.2</v>
      </c>
      <c r="M26" s="17">
        <v>89144</v>
      </c>
      <c r="N26" s="18">
        <v>41826</v>
      </c>
    </row>
    <row r="27" spans="2:14" ht="15">
      <c r="B27" s="29" t="s">
        <v>21</v>
      </c>
      <c r="C27" s="46">
        <v>180119.5</v>
      </c>
      <c r="D27" s="46">
        <v>197946.4</v>
      </c>
      <c r="E27" s="46">
        <v>198443.5</v>
      </c>
      <c r="F27" s="46">
        <v>200338.4</v>
      </c>
      <c r="G27" s="11">
        <v>203398.3</v>
      </c>
      <c r="H27" s="11">
        <v>196905.7</v>
      </c>
      <c r="I27" s="11">
        <v>205123.6</v>
      </c>
      <c r="J27" s="11">
        <v>212376.5</v>
      </c>
      <c r="K27" s="11">
        <v>216175.1</v>
      </c>
      <c r="L27" s="11">
        <v>234197.9</v>
      </c>
      <c r="M27" s="11">
        <v>214435</v>
      </c>
      <c r="N27" s="21">
        <v>94667</v>
      </c>
    </row>
    <row r="28" spans="2:14" ht="15">
      <c r="B28" s="30" t="s">
        <v>22</v>
      </c>
      <c r="C28" s="47">
        <v>70005</v>
      </c>
      <c r="D28" s="47">
        <v>74168.4</v>
      </c>
      <c r="E28" s="47">
        <v>76621.1</v>
      </c>
      <c r="F28" s="47">
        <v>77641.3</v>
      </c>
      <c r="G28" s="17">
        <v>77258.9</v>
      </c>
      <c r="H28" s="17">
        <v>121122.5</v>
      </c>
      <c r="I28" s="17">
        <v>120102.6</v>
      </c>
      <c r="J28" s="17">
        <v>146638.7</v>
      </c>
      <c r="K28" s="17">
        <v>151640.9</v>
      </c>
      <c r="L28" s="17">
        <v>155689.2</v>
      </c>
      <c r="M28" s="17">
        <v>136409</v>
      </c>
      <c r="N28" s="18">
        <v>69306</v>
      </c>
    </row>
    <row r="29" spans="2:14" ht="15">
      <c r="B29" s="29" t="s">
        <v>23</v>
      </c>
      <c r="C29" s="46">
        <v>132758.3</v>
      </c>
      <c r="D29" s="46">
        <v>140346.5</v>
      </c>
      <c r="E29" s="46">
        <v>144653.4</v>
      </c>
      <c r="F29" s="46">
        <v>134916.9</v>
      </c>
      <c r="G29" s="11">
        <v>126654.6</v>
      </c>
      <c r="H29" s="11">
        <v>138360.2</v>
      </c>
      <c r="I29" s="11">
        <v>155212.6</v>
      </c>
      <c r="J29" s="11">
        <v>163222.3</v>
      </c>
      <c r="K29" s="11">
        <v>190478.2</v>
      </c>
      <c r="L29" s="11">
        <v>229964.3</v>
      </c>
      <c r="M29" s="11">
        <v>228183</v>
      </c>
      <c r="N29" s="21">
        <v>107019</v>
      </c>
    </row>
    <row r="30" spans="2:14" ht="15">
      <c r="B30" s="30" t="s">
        <v>24</v>
      </c>
      <c r="C30" s="47">
        <v>142523.1</v>
      </c>
      <c r="D30" s="47">
        <v>143777.9</v>
      </c>
      <c r="E30" s="47">
        <v>147280.5</v>
      </c>
      <c r="F30" s="47">
        <v>143125.3</v>
      </c>
      <c r="G30" s="17">
        <v>143224.2</v>
      </c>
      <c r="H30" s="17">
        <v>149690.4</v>
      </c>
      <c r="I30" s="17">
        <v>173471.9</v>
      </c>
      <c r="J30" s="17">
        <v>174860.7</v>
      </c>
      <c r="K30" s="17">
        <v>167261.7</v>
      </c>
      <c r="L30" s="17">
        <v>162586.9</v>
      </c>
      <c r="M30" s="17">
        <v>156956</v>
      </c>
      <c r="N30" s="18">
        <v>70200</v>
      </c>
    </row>
    <row r="31" spans="2:14" ht="15">
      <c r="B31" s="29" t="s">
        <v>25</v>
      </c>
      <c r="C31" s="46">
        <v>141595</v>
      </c>
      <c r="D31" s="46">
        <v>150512.6</v>
      </c>
      <c r="E31" s="46">
        <v>150909.9</v>
      </c>
      <c r="F31" s="46">
        <v>142362.6</v>
      </c>
      <c r="G31" s="11">
        <v>135148.5</v>
      </c>
      <c r="H31" s="11">
        <v>135703.8</v>
      </c>
      <c r="I31" s="11">
        <v>150053.6</v>
      </c>
      <c r="J31" s="11">
        <v>150985.4</v>
      </c>
      <c r="K31" s="11">
        <v>156963</v>
      </c>
      <c r="L31" s="11">
        <v>141838.3</v>
      </c>
      <c r="M31" s="11">
        <v>146076</v>
      </c>
      <c r="N31" s="57">
        <v>61340</v>
      </c>
    </row>
    <row r="32" spans="2:14" ht="39.75" customHeight="1">
      <c r="B32" s="31" t="s">
        <v>26</v>
      </c>
      <c r="C32" s="53">
        <f>SUM(C8:C31)</f>
        <v>2803845.8999999994</v>
      </c>
      <c r="D32" s="53">
        <f>SUM(D8:D31)</f>
        <v>2931216.9000000004</v>
      </c>
      <c r="E32" s="53">
        <f>SUM(E8:E31)</f>
        <v>3070407.3</v>
      </c>
      <c r="F32" s="53">
        <f>SUM(F8:F31)</f>
        <v>3121854.0999999996</v>
      </c>
      <c r="G32" s="4">
        <v>3136672.4999999995</v>
      </c>
      <c r="H32" s="4">
        <v>3313922.2</v>
      </c>
      <c r="I32" s="4">
        <v>3586659.5</v>
      </c>
      <c r="J32" s="4">
        <v>3823757.4</v>
      </c>
      <c r="K32" s="4">
        <v>4046625.700000001</v>
      </c>
      <c r="L32" s="4">
        <v>4045398.2999999993</v>
      </c>
      <c r="M32" s="4">
        <f>SUM(M8:M31)</f>
        <v>3750493.392</v>
      </c>
      <c r="N32" s="22">
        <f>SUM(N8:N31)</f>
        <v>1888343</v>
      </c>
    </row>
    <row r="33" spans="2:14" ht="15">
      <c r="B33" s="27" t="s">
        <v>27</v>
      </c>
      <c r="C33" s="44">
        <v>18751.3</v>
      </c>
      <c r="D33" s="44">
        <v>19556.3</v>
      </c>
      <c r="E33" s="44">
        <v>24241.4</v>
      </c>
      <c r="F33" s="44">
        <v>23093.9</v>
      </c>
      <c r="G33" s="11">
        <v>25057.4</v>
      </c>
      <c r="H33" s="11">
        <v>25223.7</v>
      </c>
      <c r="I33" s="11">
        <v>25380.4</v>
      </c>
      <c r="J33" s="11">
        <v>24971.9</v>
      </c>
      <c r="K33" s="11">
        <v>26463.9</v>
      </c>
      <c r="L33" s="11">
        <v>18105.3</v>
      </c>
      <c r="M33" s="11">
        <v>23606</v>
      </c>
      <c r="N33" s="21">
        <v>11892</v>
      </c>
    </row>
    <row r="34" spans="2:14" ht="15">
      <c r="B34" s="28" t="s">
        <v>28</v>
      </c>
      <c r="C34" s="45">
        <v>4902.4</v>
      </c>
      <c r="D34" s="45">
        <v>5858.7</v>
      </c>
      <c r="E34" s="45">
        <v>6916.5</v>
      </c>
      <c r="F34" s="45">
        <v>6040.9</v>
      </c>
      <c r="G34" s="17">
        <v>5021.1</v>
      </c>
      <c r="H34" s="17">
        <v>5994.9</v>
      </c>
      <c r="I34" s="17">
        <v>6377.3</v>
      </c>
      <c r="J34" s="17">
        <v>6224.4</v>
      </c>
      <c r="K34" s="17">
        <v>2103.8</v>
      </c>
      <c r="L34" s="17">
        <v>2784.4</v>
      </c>
      <c r="M34" s="17">
        <v>6200</v>
      </c>
      <c r="N34" s="18">
        <v>2104</v>
      </c>
    </row>
    <row r="35" spans="2:14" ht="15">
      <c r="B35" s="29" t="s">
        <v>29</v>
      </c>
      <c r="C35" s="46">
        <v>21240</v>
      </c>
      <c r="D35" s="46">
        <v>24198.9</v>
      </c>
      <c r="E35" s="46">
        <v>24962.8</v>
      </c>
      <c r="F35" s="46">
        <v>28402</v>
      </c>
      <c r="G35" s="11">
        <v>29105.5</v>
      </c>
      <c r="H35" s="11">
        <v>27931</v>
      </c>
      <c r="I35" s="11">
        <v>28429.5</v>
      </c>
      <c r="J35" s="11">
        <v>33855.9</v>
      </c>
      <c r="K35" s="11">
        <v>35281.9</v>
      </c>
      <c r="L35" s="11">
        <v>30950.1</v>
      </c>
      <c r="M35" s="11">
        <v>33836</v>
      </c>
      <c r="N35" s="21">
        <v>17678</v>
      </c>
    </row>
    <row r="36" spans="2:14" ht="15">
      <c r="B36" s="28" t="s">
        <v>30</v>
      </c>
      <c r="C36" s="45">
        <v>38714.5</v>
      </c>
      <c r="D36" s="45">
        <v>36301.3</v>
      </c>
      <c r="E36" s="45">
        <v>41425.2</v>
      </c>
      <c r="F36" s="45">
        <v>39290.9</v>
      </c>
      <c r="G36" s="17">
        <v>35058.5</v>
      </c>
      <c r="H36" s="17">
        <v>35213.3</v>
      </c>
      <c r="I36" s="17">
        <v>38423.1</v>
      </c>
      <c r="J36" s="17">
        <v>45202.2</v>
      </c>
      <c r="K36" s="17">
        <v>55540.7</v>
      </c>
      <c r="L36" s="17">
        <v>54141.6</v>
      </c>
      <c r="M36" s="17">
        <v>57589</v>
      </c>
      <c r="N36" s="18">
        <v>26581</v>
      </c>
    </row>
    <row r="37" spans="2:14" ht="15">
      <c r="B37" s="27" t="s">
        <v>31</v>
      </c>
      <c r="C37" s="44">
        <v>11129.9</v>
      </c>
      <c r="D37" s="44">
        <v>10635.1</v>
      </c>
      <c r="E37" s="44">
        <v>12682.5</v>
      </c>
      <c r="F37" s="44">
        <v>14023.2</v>
      </c>
      <c r="G37" s="11">
        <v>11695.8</v>
      </c>
      <c r="H37" s="11">
        <v>14133.9</v>
      </c>
      <c r="I37" s="11">
        <v>14521</v>
      </c>
      <c r="J37" s="11">
        <v>19349.5</v>
      </c>
      <c r="K37" s="11">
        <v>22187.3</v>
      </c>
      <c r="L37" s="11">
        <v>21773.4</v>
      </c>
      <c r="M37" s="11">
        <v>24982</v>
      </c>
      <c r="N37" s="21">
        <v>11961</v>
      </c>
    </row>
    <row r="38" spans="2:14" ht="15">
      <c r="B38" s="30" t="s">
        <v>32</v>
      </c>
      <c r="C38" s="47">
        <v>188306.3</v>
      </c>
      <c r="D38" s="47">
        <v>177280.9</v>
      </c>
      <c r="E38" s="47">
        <v>167694.8</v>
      </c>
      <c r="F38" s="47">
        <v>229391.2</v>
      </c>
      <c r="G38" s="17">
        <v>218921.5</v>
      </c>
      <c r="H38" s="17">
        <v>173030.9</v>
      </c>
      <c r="I38" s="17">
        <v>207812.7</v>
      </c>
      <c r="J38" s="17">
        <v>276455.9</v>
      </c>
      <c r="K38" s="17">
        <v>308413.6</v>
      </c>
      <c r="L38" s="17">
        <v>312523.9</v>
      </c>
      <c r="M38" s="17">
        <v>324843</v>
      </c>
      <c r="N38" s="18">
        <v>146154</v>
      </c>
    </row>
    <row r="39" spans="2:14" ht="15">
      <c r="B39" s="27" t="s">
        <v>33</v>
      </c>
      <c r="C39" s="44">
        <v>2249.8</v>
      </c>
      <c r="D39" s="44">
        <v>2554.7</v>
      </c>
      <c r="E39" s="44">
        <v>2398.1</v>
      </c>
      <c r="F39" s="44">
        <v>2508.1</v>
      </c>
      <c r="G39" s="11">
        <v>2535.8</v>
      </c>
      <c r="H39" s="11">
        <v>2768.8</v>
      </c>
      <c r="I39" s="11">
        <v>2925.8</v>
      </c>
      <c r="J39" s="11">
        <v>3511.5</v>
      </c>
      <c r="K39" s="11">
        <v>3787.3</v>
      </c>
      <c r="L39" s="11">
        <v>3070</v>
      </c>
      <c r="M39" s="11">
        <v>3204</v>
      </c>
      <c r="N39" s="21">
        <v>1878</v>
      </c>
    </row>
    <row r="40" spans="2:14" ht="15">
      <c r="B40" s="28" t="s">
        <v>34</v>
      </c>
      <c r="C40" s="45" t="s">
        <v>35</v>
      </c>
      <c r="D40" s="45" t="s">
        <v>35</v>
      </c>
      <c r="E40" s="45" t="s">
        <v>35</v>
      </c>
      <c r="F40" s="45" t="s">
        <v>35</v>
      </c>
      <c r="G40" s="19" t="s">
        <v>35</v>
      </c>
      <c r="H40" s="17">
        <v>922.6</v>
      </c>
      <c r="I40" s="17">
        <v>11253.7</v>
      </c>
      <c r="J40" s="17">
        <v>12426.7</v>
      </c>
      <c r="K40" s="17">
        <v>13820.3</v>
      </c>
      <c r="L40" s="17">
        <v>14543.6</v>
      </c>
      <c r="M40" s="17">
        <v>6026</v>
      </c>
      <c r="N40" s="18">
        <v>985</v>
      </c>
    </row>
    <row r="41" spans="2:14" ht="15">
      <c r="B41" s="29" t="s">
        <v>36</v>
      </c>
      <c r="C41" s="46">
        <v>47022.4</v>
      </c>
      <c r="D41" s="46">
        <v>46291.8</v>
      </c>
      <c r="E41" s="46">
        <v>55617.3</v>
      </c>
      <c r="F41" s="46">
        <v>48244</v>
      </c>
      <c r="G41" s="11">
        <v>35603.1</v>
      </c>
      <c r="H41" s="11">
        <v>38486.3</v>
      </c>
      <c r="I41" s="11">
        <v>55452.3</v>
      </c>
      <c r="J41" s="11">
        <v>58626.5</v>
      </c>
      <c r="K41" s="11">
        <v>71904.1</v>
      </c>
      <c r="L41" s="11">
        <v>68445.6</v>
      </c>
      <c r="M41" s="11">
        <v>84013</v>
      </c>
      <c r="N41" s="21">
        <v>41746</v>
      </c>
    </row>
    <row r="42" spans="2:14" ht="15">
      <c r="B42" s="30" t="s">
        <v>37</v>
      </c>
      <c r="C42" s="47">
        <v>11599.9</v>
      </c>
      <c r="D42" s="47">
        <v>12456.4</v>
      </c>
      <c r="E42" s="47">
        <v>13879.7</v>
      </c>
      <c r="F42" s="47">
        <v>13962.7</v>
      </c>
      <c r="G42" s="17">
        <v>14404</v>
      </c>
      <c r="H42" s="17">
        <v>15315.2</v>
      </c>
      <c r="I42" s="17">
        <v>15634.1</v>
      </c>
      <c r="J42" s="17">
        <v>16527.4</v>
      </c>
      <c r="K42" s="17">
        <v>17180.2</v>
      </c>
      <c r="L42" s="17">
        <v>22744.5</v>
      </c>
      <c r="M42" s="17">
        <v>17426</v>
      </c>
      <c r="N42" s="18">
        <v>9241</v>
      </c>
    </row>
    <row r="43" spans="2:14" ht="15">
      <c r="B43" s="32" t="s">
        <v>46</v>
      </c>
      <c r="C43" s="48">
        <f>SUM(C33:C42)</f>
        <v>343916.5</v>
      </c>
      <c r="D43" s="48">
        <f>SUM(D33:D42)</f>
        <v>335134.10000000003</v>
      </c>
      <c r="E43" s="48">
        <f>SUM(E33:E42)</f>
        <v>349818.29999999993</v>
      </c>
      <c r="F43" s="48">
        <f>SUM(F33:F42)</f>
        <v>404956.9</v>
      </c>
      <c r="G43" s="8">
        <v>377402.69999999995</v>
      </c>
      <c r="H43" s="8">
        <v>339020.5999999999</v>
      </c>
      <c r="I43" s="8">
        <v>406209.89999999997</v>
      </c>
      <c r="J43" s="8">
        <v>497151.9000000001</v>
      </c>
      <c r="K43" s="8">
        <v>556683.0999999999</v>
      </c>
      <c r="L43" s="8">
        <v>549082.4</v>
      </c>
      <c r="M43" s="8">
        <f>SUM(M33:M42)</f>
        <v>581725</v>
      </c>
      <c r="N43" s="20">
        <f>SUM(N33:N42)</f>
        <v>270220</v>
      </c>
    </row>
    <row r="44" spans="2:14" ht="15">
      <c r="B44" s="33" t="s">
        <v>38</v>
      </c>
      <c r="C44" s="49">
        <v>1847407.3</v>
      </c>
      <c r="D44" s="49">
        <v>2086740.5</v>
      </c>
      <c r="E44" s="49">
        <v>2276813.2</v>
      </c>
      <c r="F44" s="49">
        <v>2131078.4</v>
      </c>
      <c r="G44" s="9">
        <v>1520263.3</v>
      </c>
      <c r="H44" s="9">
        <v>1279337.8</v>
      </c>
      <c r="I44" s="9">
        <v>1153380.5</v>
      </c>
      <c r="J44" s="9">
        <v>1094708.7</v>
      </c>
      <c r="K44" s="9">
        <v>1101202.7</v>
      </c>
      <c r="L44" s="9">
        <v>1071944.3</v>
      </c>
      <c r="M44" s="58">
        <v>993.858</v>
      </c>
      <c r="N44" s="10">
        <v>387398</v>
      </c>
    </row>
    <row r="45" spans="2:14" ht="15">
      <c r="B45" s="34" t="s">
        <v>39</v>
      </c>
      <c r="C45" s="50">
        <f>(C32+C43+C44)</f>
        <v>4995169.699999999</v>
      </c>
      <c r="D45" s="50">
        <f>(D32+D43+D44)</f>
        <v>5353091.5</v>
      </c>
      <c r="E45" s="50">
        <f>(E32+E43+E44)</f>
        <v>5697038.8</v>
      </c>
      <c r="F45" s="50">
        <f>(F32+F43+F44)</f>
        <v>5657889.399999999</v>
      </c>
      <c r="G45" s="7">
        <f>(G32+G43+G44)</f>
        <v>5034338.499999999</v>
      </c>
      <c r="H45" s="7">
        <f aca="true" t="shared" si="0" ref="H45:N45">(H32+H43+H44)</f>
        <v>4932280.600000001</v>
      </c>
      <c r="I45" s="7">
        <f t="shared" si="0"/>
        <v>5146249.9</v>
      </c>
      <c r="J45" s="7">
        <f t="shared" si="0"/>
        <v>5415618</v>
      </c>
      <c r="K45" s="7">
        <f t="shared" si="0"/>
        <v>5704511.500000001</v>
      </c>
      <c r="L45" s="7">
        <f t="shared" si="0"/>
        <v>5666424.999999999</v>
      </c>
      <c r="M45" s="7">
        <f t="shared" si="0"/>
        <v>4333212.25</v>
      </c>
      <c r="N45" s="59">
        <f t="shared" si="0"/>
        <v>2545961</v>
      </c>
    </row>
    <row r="46" spans="2:14" ht="15">
      <c r="B46" s="37" t="s">
        <v>40</v>
      </c>
      <c r="C46" s="51">
        <v>635232</v>
      </c>
      <c r="D46" s="51">
        <v>686690.5</v>
      </c>
      <c r="E46" s="51">
        <v>792182.8</v>
      </c>
      <c r="F46" s="51">
        <v>702125</v>
      </c>
      <c r="G46" s="23">
        <v>560957.4</v>
      </c>
      <c r="H46" s="23">
        <v>383141.8</v>
      </c>
      <c r="I46" s="23">
        <v>368315</v>
      </c>
      <c r="J46" s="23">
        <v>345276.6</v>
      </c>
      <c r="K46" s="23">
        <v>303928.7</v>
      </c>
      <c r="L46" s="23">
        <v>305913.1</v>
      </c>
      <c r="M46" s="60">
        <v>285.552</v>
      </c>
      <c r="N46" s="24">
        <v>111369</v>
      </c>
    </row>
    <row r="47" spans="2:14" ht="15">
      <c r="B47" s="38" t="s">
        <v>45</v>
      </c>
      <c r="C47" s="52">
        <f>(C45+C46)</f>
        <v>5630401.699999999</v>
      </c>
      <c r="D47" s="52">
        <f>(D45+D46)</f>
        <v>6039782</v>
      </c>
      <c r="E47" s="52">
        <f>(E45+E46)</f>
        <v>6489221.6</v>
      </c>
      <c r="F47" s="52">
        <f>(F45+F46)</f>
        <v>6360014.399999999</v>
      </c>
      <c r="G47" s="39">
        <f>(G45+G46)</f>
        <v>5595295.899999999</v>
      </c>
      <c r="H47" s="39">
        <f aca="true" t="shared" si="1" ref="H47:N47">(H45+H46)</f>
        <v>5315422.4</v>
      </c>
      <c r="I47" s="39">
        <f t="shared" si="1"/>
        <v>5514564.9</v>
      </c>
      <c r="J47" s="39">
        <f t="shared" si="1"/>
        <v>5760894.6</v>
      </c>
      <c r="K47" s="39">
        <f t="shared" si="1"/>
        <v>6008440.200000001</v>
      </c>
      <c r="L47" s="39">
        <f t="shared" si="1"/>
        <v>5972338.099999999</v>
      </c>
      <c r="M47" s="39">
        <f t="shared" si="1"/>
        <v>4333497.802</v>
      </c>
      <c r="N47" s="40">
        <f t="shared" si="1"/>
        <v>2657330</v>
      </c>
    </row>
    <row r="48" spans="2:12" ht="15">
      <c r="B48" s="5"/>
      <c r="C48" s="5"/>
      <c r="D48" s="5"/>
      <c r="E48" s="5"/>
      <c r="F48" s="5"/>
      <c r="G48" s="11"/>
      <c r="H48" s="11"/>
      <c r="I48" s="11"/>
      <c r="J48" s="11"/>
      <c r="K48" s="11"/>
      <c r="L48" s="11"/>
    </row>
    <row r="49" spans="2:12" ht="15.75">
      <c r="B49" s="2" t="s">
        <v>41</v>
      </c>
      <c r="C49" s="2"/>
      <c r="D49" s="2"/>
      <c r="E49" s="2"/>
      <c r="F49" s="2"/>
      <c r="G49" s="12"/>
      <c r="H49" s="6"/>
      <c r="I49" s="6"/>
      <c r="J49" s="6"/>
      <c r="K49" s="6"/>
      <c r="L49" s="6"/>
    </row>
    <row r="50" spans="2:12" ht="15">
      <c r="B50" s="75" t="s">
        <v>42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2:12" ht="24" customHeight="1">
      <c r="B51" s="74" t="s">
        <v>50</v>
      </c>
      <c r="C51" s="74"/>
      <c r="D51" s="74"/>
      <c r="E51" s="74"/>
      <c r="F51" s="74"/>
      <c r="G51" s="74"/>
      <c r="H51" s="74"/>
      <c r="I51" s="74"/>
      <c r="J51" s="54"/>
      <c r="K51" s="54"/>
      <c r="L51" s="54"/>
    </row>
    <row r="52" spans="2:12" ht="15">
      <c r="B52" s="3" t="s">
        <v>44</v>
      </c>
      <c r="C52" s="3"/>
      <c r="D52" s="3"/>
      <c r="E52" s="3"/>
      <c r="F52" s="3"/>
      <c r="G52" s="1"/>
      <c r="H52" s="1"/>
      <c r="I52" s="1"/>
      <c r="J52" s="1"/>
      <c r="K52" s="1"/>
      <c r="L52" s="1"/>
    </row>
    <row r="53" spans="2:12" ht="15">
      <c r="B53" s="25" t="s">
        <v>43</v>
      </c>
      <c r="C53" s="25"/>
      <c r="D53" s="25"/>
      <c r="E53" s="25"/>
      <c r="F53" s="25"/>
      <c r="G53" s="1"/>
      <c r="H53" s="1"/>
      <c r="I53" s="1"/>
      <c r="J53" s="1"/>
      <c r="K53" s="1"/>
      <c r="L53" s="1"/>
    </row>
    <row r="54" ht="15">
      <c r="B54" s="61" t="s">
        <v>48</v>
      </c>
    </row>
  </sheetData>
  <sheetProtection/>
  <mergeCells count="7">
    <mergeCell ref="B2:N2"/>
    <mergeCell ref="B3:N3"/>
    <mergeCell ref="B51:I51"/>
    <mergeCell ref="B50:L50"/>
    <mergeCell ref="B6:B7"/>
    <mergeCell ref="C6:N6"/>
    <mergeCell ref="B5:N5"/>
  </mergeCells>
  <hyperlinks>
    <hyperlink ref="B53" r:id="rId1" display="https://www.ceamse.gov.ar/estadisticas/"/>
    <hyperlink ref="B54" r:id="rId2" display="https://www.ceamse.gov.ar/tonelaje-dispuesto/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M62"/>
  <sheetViews>
    <sheetView zoomScalePageLayoutView="0" workbookViewId="0" topLeftCell="A1">
      <selection activeCell="H8" sqref="H8"/>
    </sheetView>
  </sheetViews>
  <sheetFormatPr defaultColWidth="11.421875" defaultRowHeight="15"/>
  <cols>
    <col min="11" max="11" width="19.28125" style="0" customWidth="1"/>
  </cols>
  <sheetData>
    <row r="2" spans="2:13" ht="1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2:13" ht="15.75">
      <c r="B3" s="64"/>
      <c r="C3" s="64"/>
      <c r="D3" s="64"/>
      <c r="E3" s="64"/>
      <c r="F3" s="64"/>
      <c r="G3" s="64"/>
      <c r="H3" s="64"/>
      <c r="I3" s="63"/>
      <c r="J3" s="63"/>
      <c r="K3" s="63"/>
      <c r="L3" s="63"/>
      <c r="M3" s="63"/>
    </row>
    <row r="4" spans="2:13" ht="15.75">
      <c r="B4" s="65"/>
      <c r="C4" s="66"/>
      <c r="D4" s="66"/>
      <c r="E4" s="66"/>
      <c r="F4" s="66"/>
      <c r="G4" s="66"/>
      <c r="H4" s="66"/>
      <c r="I4" s="67"/>
      <c r="J4" s="63"/>
      <c r="K4" s="68"/>
      <c r="L4" s="67"/>
      <c r="M4" s="63"/>
    </row>
    <row r="5" spans="2:13" ht="15.75">
      <c r="B5" s="69"/>
      <c r="C5" s="66"/>
      <c r="D5" s="66"/>
      <c r="E5" s="66"/>
      <c r="F5" s="66"/>
      <c r="G5" s="66"/>
      <c r="H5" s="66"/>
      <c r="I5" s="67"/>
      <c r="J5" s="63"/>
      <c r="K5" s="70"/>
      <c r="L5" s="67"/>
      <c r="M5" s="63"/>
    </row>
    <row r="6" spans="2:13" ht="15.75">
      <c r="B6" s="69"/>
      <c r="C6" s="66"/>
      <c r="D6" s="66"/>
      <c r="E6" s="66"/>
      <c r="F6" s="66"/>
      <c r="G6" s="66"/>
      <c r="H6" s="66"/>
      <c r="I6" s="67"/>
      <c r="J6" s="63"/>
      <c r="K6" s="68"/>
      <c r="L6" s="67"/>
      <c r="M6" s="63"/>
    </row>
    <row r="7" spans="2:13" ht="15.75">
      <c r="B7" s="69"/>
      <c r="C7" s="66"/>
      <c r="D7" s="66"/>
      <c r="E7" s="66"/>
      <c r="F7" s="66"/>
      <c r="G7" s="66"/>
      <c r="H7" s="66"/>
      <c r="I7" s="67"/>
      <c r="J7" s="63"/>
      <c r="K7" s="70"/>
      <c r="L7" s="67"/>
      <c r="M7" s="63"/>
    </row>
    <row r="8" spans="2:13" ht="15.75">
      <c r="B8" s="69"/>
      <c r="C8" s="66"/>
      <c r="D8" s="66"/>
      <c r="E8" s="66"/>
      <c r="F8" s="66"/>
      <c r="G8" s="66"/>
      <c r="H8" s="66"/>
      <c r="I8" s="67"/>
      <c r="J8" s="63"/>
      <c r="K8" s="68"/>
      <c r="L8" s="67"/>
      <c r="M8" s="63"/>
    </row>
    <row r="9" spans="2:13" ht="15.75">
      <c r="B9" s="69"/>
      <c r="C9" s="66"/>
      <c r="D9" s="66"/>
      <c r="E9" s="66"/>
      <c r="F9" s="66"/>
      <c r="G9" s="66"/>
      <c r="H9" s="66"/>
      <c r="I9" s="67"/>
      <c r="J9" s="63"/>
      <c r="K9" s="70"/>
      <c r="L9" s="67"/>
      <c r="M9" s="63"/>
    </row>
    <row r="10" spans="2:13" ht="15.75">
      <c r="B10" s="69"/>
      <c r="C10" s="66"/>
      <c r="D10" s="66"/>
      <c r="E10" s="66"/>
      <c r="F10" s="66"/>
      <c r="G10" s="66"/>
      <c r="H10" s="66"/>
      <c r="I10" s="67"/>
      <c r="J10" s="63"/>
      <c r="K10" s="68"/>
      <c r="L10" s="67"/>
      <c r="M10" s="63"/>
    </row>
    <row r="11" spans="2:13" ht="15.75">
      <c r="B11" s="69"/>
      <c r="C11" s="66"/>
      <c r="D11" s="66"/>
      <c r="E11" s="66"/>
      <c r="F11" s="66"/>
      <c r="G11" s="66"/>
      <c r="H11" s="66"/>
      <c r="I11" s="67"/>
      <c r="J11" s="63"/>
      <c r="K11" s="70"/>
      <c r="L11" s="67"/>
      <c r="M11" s="63"/>
    </row>
    <row r="12" spans="2:13" ht="15.75">
      <c r="B12" s="69"/>
      <c r="C12" s="66"/>
      <c r="D12" s="66"/>
      <c r="E12" s="66"/>
      <c r="F12" s="66"/>
      <c r="G12" s="66"/>
      <c r="H12" s="66"/>
      <c r="I12" s="67"/>
      <c r="J12" s="63"/>
      <c r="K12" s="68"/>
      <c r="L12" s="67"/>
      <c r="M12" s="63"/>
    </row>
    <row r="13" spans="2:13" ht="15.75">
      <c r="B13" s="69"/>
      <c r="C13" s="66"/>
      <c r="D13" s="66"/>
      <c r="E13" s="66"/>
      <c r="F13" s="66"/>
      <c r="G13" s="66"/>
      <c r="H13" s="66"/>
      <c r="I13" s="67"/>
      <c r="J13" s="63"/>
      <c r="K13" s="70"/>
      <c r="L13" s="67"/>
      <c r="M13" s="63"/>
    </row>
    <row r="14" spans="2:13" ht="15.75">
      <c r="B14" s="69"/>
      <c r="C14" s="66"/>
      <c r="D14" s="66"/>
      <c r="E14" s="66"/>
      <c r="F14" s="66"/>
      <c r="G14" s="66"/>
      <c r="H14" s="66"/>
      <c r="I14" s="67"/>
      <c r="J14" s="63"/>
      <c r="K14" s="68"/>
      <c r="L14" s="67"/>
      <c r="M14" s="63"/>
    </row>
    <row r="15" spans="2:13" ht="15.75">
      <c r="B15" s="69"/>
      <c r="C15" s="66"/>
      <c r="D15" s="66"/>
      <c r="E15" s="66"/>
      <c r="F15" s="66"/>
      <c r="G15" s="66"/>
      <c r="H15" s="66"/>
      <c r="I15" s="67"/>
      <c r="J15" s="63"/>
      <c r="K15" s="68"/>
      <c r="L15" s="67"/>
      <c r="M15" s="63"/>
    </row>
    <row r="16" spans="2:13" ht="15.75">
      <c r="B16" s="69"/>
      <c r="C16" s="66"/>
      <c r="D16" s="66"/>
      <c r="E16" s="66"/>
      <c r="F16" s="66"/>
      <c r="G16" s="66"/>
      <c r="H16" s="66"/>
      <c r="I16" s="67"/>
      <c r="J16" s="63"/>
      <c r="K16" s="70"/>
      <c r="L16" s="67"/>
      <c r="M16" s="63"/>
    </row>
    <row r="17" spans="2:13" ht="15.75">
      <c r="B17" s="69"/>
      <c r="C17" s="66"/>
      <c r="D17" s="66"/>
      <c r="E17" s="66"/>
      <c r="F17" s="66"/>
      <c r="G17" s="66"/>
      <c r="H17" s="66"/>
      <c r="I17" s="67"/>
      <c r="J17" s="63"/>
      <c r="K17" s="68"/>
      <c r="L17" s="67"/>
      <c r="M17" s="63"/>
    </row>
    <row r="18" spans="2:13" ht="15.75">
      <c r="B18" s="69"/>
      <c r="C18" s="66"/>
      <c r="D18" s="66"/>
      <c r="E18" s="66"/>
      <c r="F18" s="66"/>
      <c r="G18" s="66"/>
      <c r="H18" s="66"/>
      <c r="I18" s="67"/>
      <c r="J18" s="63"/>
      <c r="K18" s="70"/>
      <c r="L18" s="67"/>
      <c r="M18" s="63"/>
    </row>
    <row r="19" spans="2:13" ht="15.75">
      <c r="B19" s="69"/>
      <c r="C19" s="66"/>
      <c r="D19" s="66"/>
      <c r="E19" s="66"/>
      <c r="F19" s="66"/>
      <c r="G19" s="66"/>
      <c r="H19" s="66"/>
      <c r="I19" s="67"/>
      <c r="J19" s="63"/>
      <c r="K19" s="68"/>
      <c r="L19" s="67"/>
      <c r="M19" s="63"/>
    </row>
    <row r="20" spans="2:13" ht="15.75">
      <c r="B20" s="69"/>
      <c r="C20" s="66"/>
      <c r="D20" s="66"/>
      <c r="E20" s="66"/>
      <c r="F20" s="66"/>
      <c r="G20" s="66"/>
      <c r="H20" s="66"/>
      <c r="I20" s="67"/>
      <c r="J20" s="63"/>
      <c r="K20" s="70"/>
      <c r="L20" s="67"/>
      <c r="M20" s="63"/>
    </row>
    <row r="21" spans="2:13" ht="15.75">
      <c r="B21" s="69"/>
      <c r="C21" s="66"/>
      <c r="D21" s="66"/>
      <c r="E21" s="66"/>
      <c r="F21" s="66"/>
      <c r="G21" s="66"/>
      <c r="H21" s="66"/>
      <c r="I21" s="67"/>
      <c r="J21" s="63"/>
      <c r="K21" s="68"/>
      <c r="L21" s="67"/>
      <c r="M21" s="63"/>
    </row>
    <row r="22" spans="2:13" ht="15.75">
      <c r="B22" s="69"/>
      <c r="C22" s="66"/>
      <c r="D22" s="66"/>
      <c r="E22" s="66"/>
      <c r="F22" s="66"/>
      <c r="G22" s="66"/>
      <c r="H22" s="66"/>
      <c r="I22" s="67"/>
      <c r="J22" s="63"/>
      <c r="K22" s="70"/>
      <c r="L22" s="67"/>
      <c r="M22" s="63"/>
    </row>
    <row r="23" spans="2:13" ht="15.75">
      <c r="B23" s="69"/>
      <c r="C23" s="66"/>
      <c r="D23" s="66"/>
      <c r="E23" s="66"/>
      <c r="F23" s="66"/>
      <c r="G23" s="66"/>
      <c r="H23" s="66"/>
      <c r="I23" s="67"/>
      <c r="J23" s="63"/>
      <c r="K23" s="68"/>
      <c r="L23" s="67"/>
      <c r="M23" s="63"/>
    </row>
    <row r="24" spans="2:13" ht="15.75">
      <c r="B24" s="69"/>
      <c r="C24" s="66"/>
      <c r="D24" s="66"/>
      <c r="E24" s="66"/>
      <c r="F24" s="66"/>
      <c r="G24" s="66"/>
      <c r="H24" s="66"/>
      <c r="I24" s="67"/>
      <c r="J24" s="63"/>
      <c r="K24" s="70"/>
      <c r="L24" s="67"/>
      <c r="M24" s="63"/>
    </row>
    <row r="25" spans="2:13" ht="15.75">
      <c r="B25" s="69"/>
      <c r="C25" s="66"/>
      <c r="D25" s="66"/>
      <c r="E25" s="66"/>
      <c r="F25" s="66"/>
      <c r="G25" s="66"/>
      <c r="H25" s="66"/>
      <c r="I25" s="67"/>
      <c r="J25" s="63"/>
      <c r="K25" s="68"/>
      <c r="L25" s="67"/>
      <c r="M25" s="63"/>
    </row>
    <row r="26" spans="2:13" ht="15.75">
      <c r="B26" s="69"/>
      <c r="C26" s="66"/>
      <c r="D26" s="66"/>
      <c r="E26" s="66"/>
      <c r="F26" s="66"/>
      <c r="G26" s="66"/>
      <c r="H26" s="66"/>
      <c r="I26" s="67"/>
      <c r="J26" s="63"/>
      <c r="K26" s="70"/>
      <c r="L26" s="67"/>
      <c r="M26" s="63"/>
    </row>
    <row r="27" spans="2:13" ht="15.75">
      <c r="B27" s="69"/>
      <c r="C27" s="66"/>
      <c r="D27" s="66"/>
      <c r="E27" s="66"/>
      <c r="F27" s="66"/>
      <c r="G27" s="66"/>
      <c r="H27" s="66"/>
      <c r="I27" s="67"/>
      <c r="J27" s="63"/>
      <c r="K27" s="68"/>
      <c r="L27" s="67"/>
      <c r="M27" s="63"/>
    </row>
    <row r="28" spans="2:13" ht="15.75">
      <c r="B28" s="69"/>
      <c r="C28" s="66"/>
      <c r="D28" s="66"/>
      <c r="E28" s="66"/>
      <c r="F28" s="66"/>
      <c r="G28" s="66"/>
      <c r="H28" s="66"/>
      <c r="I28" s="67"/>
      <c r="J28" s="63"/>
      <c r="K28" s="63"/>
      <c r="L28" s="63"/>
      <c r="M28" s="63"/>
    </row>
    <row r="29" spans="2:13" ht="15.75">
      <c r="B29" s="69"/>
      <c r="C29" s="66"/>
      <c r="D29" s="66"/>
      <c r="E29" s="66"/>
      <c r="F29" s="66"/>
      <c r="G29" s="66"/>
      <c r="H29" s="66"/>
      <c r="I29" s="67"/>
      <c r="J29" s="63"/>
      <c r="K29" s="70"/>
      <c r="L29" s="67"/>
      <c r="M29" s="63"/>
    </row>
    <row r="30" spans="2:13" ht="15.75">
      <c r="B30" s="69"/>
      <c r="C30" s="66"/>
      <c r="D30" s="66"/>
      <c r="E30" s="66"/>
      <c r="F30" s="66"/>
      <c r="G30" s="66"/>
      <c r="H30" s="66"/>
      <c r="I30" s="67"/>
      <c r="J30" s="63"/>
      <c r="K30" s="68"/>
      <c r="L30" s="67"/>
      <c r="M30" s="63"/>
    </row>
    <row r="31" spans="2:13" ht="15.75">
      <c r="B31" s="69"/>
      <c r="C31" s="66"/>
      <c r="D31" s="66"/>
      <c r="E31" s="66"/>
      <c r="F31" s="66"/>
      <c r="G31" s="66"/>
      <c r="H31" s="66"/>
      <c r="I31" s="67"/>
      <c r="J31" s="63"/>
      <c r="K31" s="68"/>
      <c r="L31" s="67"/>
      <c r="M31" s="63"/>
    </row>
    <row r="32" spans="2:13" ht="15.75">
      <c r="B32" s="69"/>
      <c r="C32" s="66"/>
      <c r="D32" s="66"/>
      <c r="E32" s="66"/>
      <c r="F32" s="66"/>
      <c r="G32" s="66"/>
      <c r="H32" s="66"/>
      <c r="I32" s="67"/>
      <c r="J32" s="63"/>
      <c r="K32" s="68"/>
      <c r="L32" s="67"/>
      <c r="M32" s="63"/>
    </row>
    <row r="33" spans="2:13" ht="15.75">
      <c r="B33" s="69"/>
      <c r="C33" s="66"/>
      <c r="D33" s="66"/>
      <c r="E33" s="66"/>
      <c r="F33" s="66"/>
      <c r="G33" s="66"/>
      <c r="H33" s="66"/>
      <c r="I33" s="67"/>
      <c r="J33" s="63"/>
      <c r="K33" s="70"/>
      <c r="L33" s="67"/>
      <c r="M33" s="63"/>
    </row>
    <row r="34" spans="2:13" ht="15.75">
      <c r="B34" s="69"/>
      <c r="C34" s="66"/>
      <c r="D34" s="66"/>
      <c r="E34" s="66"/>
      <c r="F34" s="66"/>
      <c r="G34" s="66"/>
      <c r="H34" s="66"/>
      <c r="I34" s="67"/>
      <c r="J34" s="63"/>
      <c r="K34" s="70"/>
      <c r="L34" s="67"/>
      <c r="M34" s="63"/>
    </row>
    <row r="35" spans="2:13" ht="15.75">
      <c r="B35" s="69"/>
      <c r="C35" s="71"/>
      <c r="D35" s="71"/>
      <c r="E35" s="71"/>
      <c r="F35" s="71"/>
      <c r="G35" s="71"/>
      <c r="H35" s="71"/>
      <c r="I35" s="67"/>
      <c r="J35" s="63"/>
      <c r="K35" s="70"/>
      <c r="L35" s="67"/>
      <c r="M35" s="63"/>
    </row>
    <row r="36" spans="2:13" ht="15.75">
      <c r="B36" s="69"/>
      <c r="C36" s="71"/>
      <c r="D36" s="71"/>
      <c r="E36" s="71"/>
      <c r="F36" s="71"/>
      <c r="G36" s="71"/>
      <c r="H36" s="71"/>
      <c r="I36" s="67"/>
      <c r="J36" s="63"/>
      <c r="K36" s="68"/>
      <c r="L36" s="67"/>
      <c r="M36" s="63"/>
    </row>
    <row r="37" spans="2:13" ht="15.75">
      <c r="B37" s="69"/>
      <c r="C37" s="71"/>
      <c r="D37" s="71"/>
      <c r="E37" s="71"/>
      <c r="F37" s="71"/>
      <c r="G37" s="71"/>
      <c r="H37" s="71"/>
      <c r="I37" s="67"/>
      <c r="J37" s="63"/>
      <c r="K37" s="68"/>
      <c r="L37" s="67"/>
      <c r="M37" s="63"/>
    </row>
    <row r="38" spans="2:13" ht="15.75">
      <c r="B38" s="69"/>
      <c r="C38" s="66"/>
      <c r="D38" s="66"/>
      <c r="E38" s="66"/>
      <c r="F38" s="66"/>
      <c r="G38" s="66"/>
      <c r="H38" s="66"/>
      <c r="I38" s="67"/>
      <c r="J38" s="63"/>
      <c r="K38" s="70"/>
      <c r="L38" s="67"/>
      <c r="M38" s="63"/>
    </row>
    <row r="39" spans="2:13" ht="15.75">
      <c r="B39" s="69"/>
      <c r="C39" s="66"/>
      <c r="D39" s="66"/>
      <c r="E39" s="66"/>
      <c r="F39" s="66"/>
      <c r="G39" s="66"/>
      <c r="H39" s="66"/>
      <c r="I39" s="67"/>
      <c r="J39" s="63"/>
      <c r="K39" s="63"/>
      <c r="L39" s="63"/>
      <c r="M39" s="63"/>
    </row>
    <row r="40" spans="2:13" ht="15.75">
      <c r="B40" s="69"/>
      <c r="C40" s="71"/>
      <c r="D40" s="71"/>
      <c r="E40" s="71"/>
      <c r="F40" s="71"/>
      <c r="G40" s="71"/>
      <c r="H40" s="71"/>
      <c r="I40" s="67"/>
      <c r="J40" s="63"/>
      <c r="K40" s="63"/>
      <c r="L40" s="63"/>
      <c r="M40" s="63"/>
    </row>
    <row r="41" spans="2:13" ht="15.75">
      <c r="B41" s="69"/>
      <c r="C41" s="71"/>
      <c r="D41" s="71"/>
      <c r="E41" s="71"/>
      <c r="F41" s="71"/>
      <c r="G41" s="71"/>
      <c r="H41" s="71"/>
      <c r="I41" s="67"/>
      <c r="J41" s="63"/>
      <c r="K41" s="63"/>
      <c r="L41" s="63"/>
      <c r="M41" s="63"/>
    </row>
    <row r="42" spans="2:13" ht="15.75">
      <c r="B42" s="69"/>
      <c r="C42" s="66"/>
      <c r="D42" s="66"/>
      <c r="E42" s="66"/>
      <c r="F42" s="66"/>
      <c r="G42" s="66"/>
      <c r="H42" s="66"/>
      <c r="I42" s="67"/>
      <c r="J42" s="63"/>
      <c r="K42" s="63"/>
      <c r="L42" s="63"/>
      <c r="M42" s="63"/>
    </row>
    <row r="43" spans="2:13" ht="15.75">
      <c r="B43" s="69"/>
      <c r="C43" s="71"/>
      <c r="D43" s="71"/>
      <c r="E43" s="71"/>
      <c r="F43" s="71"/>
      <c r="G43" s="71"/>
      <c r="H43" s="71"/>
      <c r="I43" s="67"/>
      <c r="J43" s="63"/>
      <c r="K43" s="63"/>
      <c r="L43" s="63"/>
      <c r="M43" s="63"/>
    </row>
    <row r="44" spans="2:13" ht="15.75">
      <c r="B44" s="69"/>
      <c r="C44" s="71"/>
      <c r="D44" s="71"/>
      <c r="E44" s="71"/>
      <c r="F44" s="71"/>
      <c r="G44" s="71"/>
      <c r="H44" s="71"/>
      <c r="I44" s="67"/>
      <c r="J44" s="63"/>
      <c r="K44" s="63"/>
      <c r="L44" s="63"/>
      <c r="M44" s="63"/>
    </row>
    <row r="45" spans="2:13" ht="15.75">
      <c r="B45" s="69"/>
      <c r="C45" s="66"/>
      <c r="D45" s="71"/>
      <c r="E45" s="71"/>
      <c r="F45" s="66"/>
      <c r="G45" s="71"/>
      <c r="H45" s="66"/>
      <c r="I45" s="67"/>
      <c r="J45" s="63"/>
      <c r="K45" s="63"/>
      <c r="L45" s="63"/>
      <c r="M45" s="63"/>
    </row>
    <row r="46" spans="2:13" ht="15.75">
      <c r="B46" s="69"/>
      <c r="C46" s="66"/>
      <c r="D46" s="71"/>
      <c r="E46" s="66"/>
      <c r="F46" s="66"/>
      <c r="G46" s="66"/>
      <c r="H46" s="66"/>
      <c r="I46" s="67"/>
      <c r="J46" s="63"/>
      <c r="K46" s="63"/>
      <c r="L46" s="63"/>
      <c r="M46" s="63"/>
    </row>
    <row r="47" spans="2:13" ht="15.75">
      <c r="B47" s="69"/>
      <c r="C47" s="71"/>
      <c r="D47" s="71"/>
      <c r="E47" s="71"/>
      <c r="F47" s="71"/>
      <c r="G47" s="71"/>
      <c r="H47" s="71"/>
      <c r="I47" s="67"/>
      <c r="J47" s="63"/>
      <c r="K47" s="63"/>
      <c r="L47" s="63"/>
      <c r="M47" s="63"/>
    </row>
    <row r="48" spans="2:13" ht="15.75">
      <c r="B48" s="69"/>
      <c r="C48" s="71"/>
      <c r="D48" s="71"/>
      <c r="E48" s="71"/>
      <c r="F48" s="71"/>
      <c r="G48" s="71"/>
      <c r="H48" s="71"/>
      <c r="I48" s="67"/>
      <c r="J48" s="63"/>
      <c r="K48" s="63"/>
      <c r="L48" s="63"/>
      <c r="M48" s="63"/>
    </row>
    <row r="49" spans="2:13" ht="15.75">
      <c r="B49" s="69"/>
      <c r="C49" s="71"/>
      <c r="D49" s="71"/>
      <c r="E49" s="71"/>
      <c r="F49" s="71"/>
      <c r="G49" s="71"/>
      <c r="H49" s="71"/>
      <c r="I49" s="67"/>
      <c r="J49" s="63"/>
      <c r="K49" s="63"/>
      <c r="L49" s="63"/>
      <c r="M49" s="63"/>
    </row>
    <row r="50" spans="2:13" ht="15.75">
      <c r="B50" s="69"/>
      <c r="C50" s="71"/>
      <c r="D50" s="71"/>
      <c r="E50" s="71"/>
      <c r="F50" s="71"/>
      <c r="G50" s="71"/>
      <c r="H50" s="71"/>
      <c r="I50" s="67"/>
      <c r="J50" s="63"/>
      <c r="K50" s="63"/>
      <c r="L50" s="63"/>
      <c r="M50" s="63"/>
    </row>
    <row r="51" spans="2:13" ht="15.75">
      <c r="B51" s="69"/>
      <c r="C51" s="66"/>
      <c r="D51" s="71"/>
      <c r="E51" s="71"/>
      <c r="F51" s="71"/>
      <c r="G51" s="71"/>
      <c r="H51" s="66"/>
      <c r="I51" s="67"/>
      <c r="J51" s="63"/>
      <c r="K51" s="63"/>
      <c r="L51" s="63"/>
      <c r="M51" s="63"/>
    </row>
    <row r="52" spans="2:13" ht="15.75">
      <c r="B52" s="69"/>
      <c r="C52" s="71"/>
      <c r="D52" s="71"/>
      <c r="E52" s="71"/>
      <c r="F52" s="71"/>
      <c r="G52" s="71"/>
      <c r="H52" s="71"/>
      <c r="I52" s="67"/>
      <c r="J52" s="63"/>
      <c r="K52" s="63"/>
      <c r="L52" s="63"/>
      <c r="M52" s="63"/>
    </row>
    <row r="53" spans="2:13" ht="15.75">
      <c r="B53" s="69"/>
      <c r="C53" s="71"/>
      <c r="D53" s="71"/>
      <c r="E53" s="71"/>
      <c r="F53" s="71"/>
      <c r="G53" s="71"/>
      <c r="H53" s="71"/>
      <c r="I53" s="67"/>
      <c r="J53" s="63"/>
      <c r="K53" s="63"/>
      <c r="L53" s="63"/>
      <c r="M53" s="63"/>
    </row>
    <row r="54" spans="2:13" ht="15.75">
      <c r="B54" s="69"/>
      <c r="C54" s="71"/>
      <c r="D54" s="71"/>
      <c r="E54" s="71"/>
      <c r="F54" s="71"/>
      <c r="G54" s="71"/>
      <c r="H54" s="71"/>
      <c r="I54" s="67"/>
      <c r="J54" s="63"/>
      <c r="K54" s="63"/>
      <c r="L54" s="63"/>
      <c r="M54" s="63"/>
    </row>
    <row r="55" spans="2:13" ht="15.75">
      <c r="B55" s="69"/>
      <c r="C55" s="71"/>
      <c r="D55" s="71"/>
      <c r="E55" s="71"/>
      <c r="F55" s="71"/>
      <c r="G55" s="71"/>
      <c r="H55" s="71"/>
      <c r="I55" s="67"/>
      <c r="J55" s="63"/>
      <c r="K55" s="63"/>
      <c r="L55" s="63"/>
      <c r="M55" s="63"/>
    </row>
    <row r="56" spans="2:13" ht="15.75">
      <c r="B56" s="69"/>
      <c r="C56" s="71"/>
      <c r="D56" s="71"/>
      <c r="E56" s="71"/>
      <c r="F56" s="66"/>
      <c r="G56" s="66"/>
      <c r="H56" s="71"/>
      <c r="I56" s="67"/>
      <c r="J56" s="63"/>
      <c r="K56" s="63"/>
      <c r="L56" s="63"/>
      <c r="M56" s="63"/>
    </row>
    <row r="57" spans="2:13" ht="15.75">
      <c r="B57" s="69"/>
      <c r="C57" s="71"/>
      <c r="D57" s="71"/>
      <c r="E57" s="71"/>
      <c r="F57" s="66"/>
      <c r="G57" s="66"/>
      <c r="H57" s="71"/>
      <c r="I57" s="67"/>
      <c r="J57" s="63"/>
      <c r="K57" s="63"/>
      <c r="L57" s="63"/>
      <c r="M57" s="63"/>
    </row>
    <row r="58" spans="2:13" ht="15.75">
      <c r="B58" s="69"/>
      <c r="C58" s="66"/>
      <c r="D58" s="66"/>
      <c r="E58" s="66"/>
      <c r="F58" s="66"/>
      <c r="G58" s="66"/>
      <c r="H58" s="66"/>
      <c r="I58" s="67"/>
      <c r="J58" s="63"/>
      <c r="K58" s="63"/>
      <c r="L58" s="63"/>
      <c r="M58" s="63"/>
    </row>
    <row r="59" spans="2:13" ht="15.75">
      <c r="B59" s="72"/>
      <c r="C59" s="66"/>
      <c r="D59" s="66"/>
      <c r="E59" s="66"/>
      <c r="F59" s="66"/>
      <c r="G59" s="66"/>
      <c r="H59" s="66"/>
      <c r="I59" s="67"/>
      <c r="J59" s="63"/>
      <c r="K59" s="63"/>
      <c r="L59" s="63"/>
      <c r="M59" s="63"/>
    </row>
    <row r="60" spans="2:13" ht="15.75">
      <c r="B60" s="72"/>
      <c r="C60" s="66"/>
      <c r="D60" s="66"/>
      <c r="E60" s="66"/>
      <c r="F60" s="66"/>
      <c r="G60" s="66"/>
      <c r="H60" s="66"/>
      <c r="I60" s="67"/>
      <c r="J60" s="63"/>
      <c r="K60" s="63"/>
      <c r="L60" s="63"/>
      <c r="M60" s="63"/>
    </row>
    <row r="61" spans="2:13" ht="18">
      <c r="B61" s="73"/>
      <c r="C61" s="66"/>
      <c r="D61" s="66"/>
      <c r="E61" s="66"/>
      <c r="F61" s="66"/>
      <c r="G61" s="66"/>
      <c r="H61" s="66"/>
      <c r="I61" s="67"/>
      <c r="J61" s="63"/>
      <c r="K61" s="63"/>
      <c r="L61" s="63"/>
      <c r="M61" s="63"/>
    </row>
    <row r="62" spans="2:13" ht="15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</dc:creator>
  <cp:keywords/>
  <dc:description/>
  <cp:lastModifiedBy>Georg</cp:lastModifiedBy>
  <cp:lastPrinted>2020-09-30T23:01:51Z</cp:lastPrinted>
  <dcterms:created xsi:type="dcterms:W3CDTF">2020-05-13T01:41:19Z</dcterms:created>
  <dcterms:modified xsi:type="dcterms:W3CDTF">2020-09-30T23:03:47Z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