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795" windowHeight="4485" activeTab="0"/>
  </bookViews>
  <sheets>
    <sheet name="Hoja1" sheetId="1" r:id="rId1"/>
  </sheets>
  <definedNames>
    <definedName name="_xlnm.Print_Area" localSheetId="0">'Hoja1'!$B$2:$M$41</definedName>
  </definedNames>
  <calcPr fullCalcOnLoad="1" refMode="R1C1"/>
</workbook>
</file>

<file path=xl/sharedStrings.xml><?xml version="1.0" encoding="utf-8"?>
<sst xmlns="http://schemas.openxmlformats.org/spreadsheetml/2006/main" count="105" uniqueCount="26">
  <si>
    <t>Total</t>
  </si>
  <si>
    <t>Varones</t>
  </si>
  <si>
    <t>Mujeres</t>
  </si>
  <si>
    <t>Sexo y grupo de edad</t>
  </si>
  <si>
    <t>Población de 14 años y más</t>
  </si>
  <si>
    <t>Soltero</t>
  </si>
  <si>
    <t>Casado</t>
  </si>
  <si>
    <t>Viudo</t>
  </si>
  <si>
    <t>Ignorado</t>
  </si>
  <si>
    <t>Con pareja</t>
  </si>
  <si>
    <t>Sin pareja</t>
  </si>
  <si>
    <t>Divorciado/Separado legal</t>
  </si>
  <si>
    <t>14-24</t>
  </si>
  <si>
    <t>25-44</t>
  </si>
  <si>
    <t>45-64</t>
  </si>
  <si>
    <t>65 y más</t>
  </si>
  <si>
    <t>Población de 14 años y más por estado civil legal y convivencia en pareja, según sexo y grupo de edad</t>
  </si>
  <si>
    <r>
      <t>Fuente</t>
    </r>
    <r>
      <rPr>
        <sz val="9"/>
        <rFont val="Calibri"/>
        <family val="2"/>
      </rPr>
      <t xml:space="preserve">: Observatorio del Conurbano Bonaerense, ICO-UNGS, con base en datos de Censo Nacional de Población, Hogares y Viviendas 2010,  INDEC. </t>
    </r>
  </si>
  <si>
    <r>
      <t>Notas</t>
    </r>
    <r>
      <rPr>
        <sz val="9"/>
        <rFont val="Calibri"/>
        <family val="2"/>
      </rPr>
      <t xml:space="preserve">: </t>
    </r>
  </si>
  <si>
    <t xml:space="preserve">Se incluye a las personas viviendo en situación de calle. </t>
  </si>
  <si>
    <t>Ciudad de Buenos Aires</t>
  </si>
  <si>
    <t>24 Partidos del Conurbano Bonaerense</t>
  </si>
  <si>
    <t>24 Partidos del Conurbano Bonaerense y Ciudad Autónoma de Buenos Aires - 2010</t>
  </si>
  <si>
    <t>24 Partidos del Conurbano Bonaerense y Ciudad Autónoma de Buenos Aires - 2001</t>
  </si>
  <si>
    <r>
      <t>Fuente</t>
    </r>
    <r>
      <rPr>
        <sz val="9"/>
        <rFont val="Calibri"/>
        <family val="2"/>
      </rPr>
      <t xml:space="preserve">: Observatorio del Conurbano Bonaerense, ICO-UNGS, con base en datos de Censo Nacional de Población, Hogares y Viviendas 2001,  INDEC. </t>
    </r>
  </si>
  <si>
    <t>La evaluación de los resultados del Censo 2001, realizada por el INDEC y las Direcciones Provinciales de Estadística y Censos, ha estimado los niveles de omisión censal que habrían alcanzado el total del país y sus veinticuatro jurisdicciones. La omisión de viviendas, hogares y personas es uno de los errores que mas comúnmente afecta a los resultados de los censos; por ello, una vez que se obtienen las cifras finales, se procede a su evaluación. Se trata de una tarea habitual que contribuye al mejor uso de la información censal. En ese conjunto sobresale la Ciudad de Buenos Aires cuya omisión es superior a la estimada para el total del país y el resto de las jurisdicciones. Dentro de la ciudad la omisión alcanza niveles diferenciales entre las distintas unidades espaciales. Los informes de la evaluación del Censo 2001 serán difundidos en la Serie “Desarrollo Metodológico”.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</si>
</sst>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 numFmtId="180" formatCode="#,##0.0"/>
    <numFmt numFmtId="181" formatCode="###,###,##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quot;Pts&quot;_-;\-* #,##0\ &quot;Pts&quot;_-;_-* &quot;-&quot;\ &quot;Pts&quot;_-;_-@_-"/>
    <numFmt numFmtId="187" formatCode="_-* #,##0\ _P_t_s_-;\-* #,##0\ _P_t_s_-;_-* &quot;-&quot;\ _P_t_s_-;_-@_-"/>
    <numFmt numFmtId="188" formatCode="_-* #,##0.00\ &quot;Pts&quot;_-;\-* #,##0.00\ &quot;Pts&quot;_-;_-* &quot;-&quot;??\ &quot;Pts&quot;_-;_-@_-"/>
    <numFmt numFmtId="189" formatCode="_-* #,##0.00\ _P_t_s_-;\-* #,##0.00\ _P_t_s_-;_-* &quot;-&quot;??\ _P_t_s_-;_-@_-"/>
  </numFmts>
  <fonts count="44">
    <font>
      <sz val="11"/>
      <color theme="1"/>
      <name val="Calibri"/>
      <family val="2"/>
    </font>
    <font>
      <sz val="11"/>
      <color indexed="8"/>
      <name val="Calibri"/>
      <family val="2"/>
    </font>
    <font>
      <sz val="11"/>
      <name val="Calibri"/>
      <family val="2"/>
    </font>
    <font>
      <b/>
      <i/>
      <sz val="11"/>
      <name val="Calibri"/>
      <family val="2"/>
    </font>
    <font>
      <sz val="9"/>
      <name val="Calibri"/>
      <family val="2"/>
    </font>
    <font>
      <b/>
      <sz val="11"/>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Calibri"/>
      <family val="2"/>
    </font>
    <font>
      <b/>
      <sz val="12"/>
      <color indexed="8"/>
      <name val="Calibri"/>
      <family val="2"/>
    </font>
    <font>
      <sz val="9"/>
      <color indexed="8"/>
      <name val="Calibri"/>
      <family val="2"/>
    </font>
    <font>
      <b/>
      <sz val="14"/>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rgb="FFC97531"/>
        <bgColor indexed="64"/>
      </patternFill>
    </fill>
    <fill>
      <patternFill patternType="solid">
        <fgColor theme="0" tint="-0.1499900072813034"/>
        <bgColor indexed="64"/>
      </patternFill>
    </fill>
    <fill>
      <patternFill patternType="solid">
        <fgColor rgb="FF3185C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border>
    <border>
      <left/>
      <right style="thin"/>
      <top/>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51">
    <xf numFmtId="0" fontId="0" fillId="0" borderId="0" xfId="0" applyFont="1" applyAlignment="1">
      <alignment/>
    </xf>
    <xf numFmtId="0" fontId="0" fillId="33" borderId="0" xfId="0" applyFont="1" applyFill="1" applyBorder="1" applyAlignment="1">
      <alignment/>
    </xf>
    <xf numFmtId="0" fontId="43" fillId="33" borderId="0" xfId="0" applyFont="1" applyFill="1" applyBorder="1" applyAlignment="1">
      <alignment/>
    </xf>
    <xf numFmtId="0" fontId="1" fillId="0" borderId="0" xfId="0" applyFont="1" applyBorder="1" applyAlignment="1">
      <alignment/>
    </xf>
    <xf numFmtId="0" fontId="23" fillId="34" borderId="0" xfId="0" applyFont="1" applyFill="1" applyBorder="1" applyAlignment="1">
      <alignment horizontal="left" readingOrder="1"/>
    </xf>
    <xf numFmtId="49" fontId="24" fillId="34" borderId="0" xfId="0" applyNumberFormat="1" applyFont="1" applyFill="1" applyBorder="1" applyAlignment="1">
      <alignment horizontal="center" vertical="top" wrapText="1" readingOrder="1"/>
    </xf>
    <xf numFmtId="0" fontId="1" fillId="34" borderId="0" xfId="0" applyFont="1" applyFill="1" applyBorder="1" applyAlignment="1">
      <alignment/>
    </xf>
    <xf numFmtId="0" fontId="25" fillId="34" borderId="0" xfId="0" applyFont="1" applyFill="1" applyBorder="1" applyAlignment="1">
      <alignment/>
    </xf>
    <xf numFmtId="0" fontId="3" fillId="35" borderId="0" xfId="0" applyFont="1" applyFill="1" applyBorder="1" applyAlignment="1">
      <alignment horizontal="left"/>
    </xf>
    <xf numFmtId="0" fontId="5" fillId="36" borderId="10" xfId="0" applyFont="1" applyFill="1" applyBorder="1" applyAlignment="1">
      <alignment horizontal="left"/>
    </xf>
    <xf numFmtId="0" fontId="2" fillId="36" borderId="11" xfId="0" applyFont="1" applyFill="1" applyBorder="1" applyAlignment="1">
      <alignment horizontal="left"/>
    </xf>
    <xf numFmtId="3" fontId="2" fillId="36" borderId="12" xfId="0" applyNumberFormat="1" applyFont="1" applyFill="1" applyBorder="1" applyAlignment="1">
      <alignment horizontal="right"/>
    </xf>
    <xf numFmtId="3" fontId="2" fillId="36" borderId="13" xfId="0" applyNumberFormat="1" applyFont="1" applyFill="1" applyBorder="1" applyAlignment="1">
      <alignment horizontal="right"/>
    </xf>
    <xf numFmtId="0" fontId="2" fillId="36" borderId="10" xfId="0" applyFont="1" applyFill="1" applyBorder="1" applyAlignment="1">
      <alignment horizontal="left"/>
    </xf>
    <xf numFmtId="0" fontId="2" fillId="0" borderId="10" xfId="0" applyFont="1" applyFill="1" applyBorder="1" applyAlignment="1">
      <alignment horizontal="left"/>
    </xf>
    <xf numFmtId="180" fontId="1" fillId="0" borderId="0" xfId="0" applyNumberFormat="1" applyFont="1" applyFill="1" applyBorder="1" applyAlignment="1">
      <alignment horizontal="right"/>
    </xf>
    <xf numFmtId="180" fontId="1" fillId="0" borderId="14" xfId="0" applyNumberFormat="1" applyFont="1" applyFill="1" applyBorder="1" applyAlignment="1">
      <alignment horizontal="right"/>
    </xf>
    <xf numFmtId="3" fontId="2" fillId="36" borderId="0" xfId="0" applyNumberFormat="1" applyFont="1" applyFill="1" applyBorder="1" applyAlignment="1">
      <alignment horizontal="right"/>
    </xf>
    <xf numFmtId="3" fontId="2" fillId="36" borderId="14" xfId="0" applyNumberFormat="1" applyFont="1" applyFill="1" applyBorder="1" applyAlignment="1">
      <alignment horizontal="right"/>
    </xf>
    <xf numFmtId="3" fontId="5" fillId="36" borderId="0" xfId="0" applyNumberFormat="1" applyFont="1" applyFill="1" applyBorder="1" applyAlignment="1">
      <alignment horizontal="right"/>
    </xf>
    <xf numFmtId="3" fontId="5" fillId="36" borderId="14" xfId="0" applyNumberFormat="1" applyFont="1" applyFill="1" applyBorder="1" applyAlignment="1">
      <alignment horizontal="right"/>
    </xf>
    <xf numFmtId="0" fontId="5" fillId="0" borderId="10" xfId="0" applyFont="1" applyFill="1" applyBorder="1" applyAlignment="1">
      <alignment horizontal="left"/>
    </xf>
    <xf numFmtId="180" fontId="22" fillId="0" borderId="0" xfId="0" applyNumberFormat="1" applyFont="1" applyFill="1" applyBorder="1" applyAlignment="1">
      <alignment horizontal="right"/>
    </xf>
    <xf numFmtId="180" fontId="22" fillId="0" borderId="14" xfId="0" applyNumberFormat="1" applyFont="1" applyFill="1" applyBorder="1" applyAlignment="1">
      <alignment horizontal="right"/>
    </xf>
    <xf numFmtId="0" fontId="5" fillId="0" borderId="15" xfId="0" applyFont="1" applyFill="1" applyBorder="1" applyAlignment="1">
      <alignment horizontal="left"/>
    </xf>
    <xf numFmtId="180" fontId="22" fillId="0" borderId="16" xfId="0" applyNumberFormat="1" applyFont="1" applyFill="1" applyBorder="1" applyAlignment="1">
      <alignment horizontal="right"/>
    </xf>
    <xf numFmtId="180" fontId="22" fillId="0" borderId="17" xfId="0" applyNumberFormat="1" applyFont="1" applyFill="1" applyBorder="1" applyAlignment="1">
      <alignment horizontal="right"/>
    </xf>
    <xf numFmtId="0" fontId="31" fillId="37" borderId="18" xfId="0" applyFont="1" applyFill="1" applyBorder="1" applyAlignment="1">
      <alignment horizontal="center"/>
    </xf>
    <xf numFmtId="0" fontId="31" fillId="37" borderId="18" xfId="0" applyFont="1" applyFill="1" applyBorder="1" applyAlignment="1">
      <alignment horizontal="center"/>
    </xf>
    <xf numFmtId="0" fontId="25" fillId="34" borderId="0" xfId="0" applyFont="1" applyFill="1" applyBorder="1" applyAlignment="1">
      <alignment horizontal="left" vertical="top"/>
    </xf>
    <xf numFmtId="3" fontId="2" fillId="36" borderId="19" xfId="0" applyNumberFormat="1" applyFont="1" applyFill="1" applyBorder="1" applyAlignment="1">
      <alignment horizontal="right"/>
    </xf>
    <xf numFmtId="180" fontId="1" fillId="0" borderId="20" xfId="0" applyNumberFormat="1" applyFont="1" applyFill="1" applyBorder="1" applyAlignment="1">
      <alignment horizontal="right"/>
    </xf>
    <xf numFmtId="3" fontId="2" fillId="36" borderId="20" xfId="0" applyNumberFormat="1" applyFont="1" applyFill="1" applyBorder="1" applyAlignment="1">
      <alignment horizontal="right"/>
    </xf>
    <xf numFmtId="3" fontId="5" fillId="36" borderId="20" xfId="0" applyNumberFormat="1" applyFont="1" applyFill="1" applyBorder="1" applyAlignment="1">
      <alignment horizontal="right"/>
    </xf>
    <xf numFmtId="180" fontId="22" fillId="0" borderId="20" xfId="0" applyNumberFormat="1" applyFont="1" applyFill="1" applyBorder="1" applyAlignment="1">
      <alignment horizontal="right"/>
    </xf>
    <xf numFmtId="180" fontId="22" fillId="0" borderId="21" xfId="0" applyNumberFormat="1" applyFont="1" applyFill="1" applyBorder="1" applyAlignment="1">
      <alignment horizontal="right"/>
    </xf>
    <xf numFmtId="0" fontId="4" fillId="0" borderId="0" xfId="0" applyFont="1" applyFill="1" applyAlignment="1">
      <alignment horizontal="left" vertical="top" wrapText="1"/>
    </xf>
    <xf numFmtId="0" fontId="31" fillId="37" borderId="18" xfId="0" applyFont="1" applyFill="1" applyBorder="1" applyAlignment="1">
      <alignment horizontal="center"/>
    </xf>
    <xf numFmtId="49" fontId="26" fillId="0" borderId="0" xfId="0" applyNumberFormat="1" applyFont="1" applyBorder="1" applyAlignment="1">
      <alignment horizontal="center" wrapText="1"/>
    </xf>
    <xf numFmtId="49" fontId="27" fillId="34" borderId="0" xfId="0" applyNumberFormat="1" applyFont="1" applyFill="1" applyBorder="1" applyAlignment="1">
      <alignment horizontal="center" vertical="top" wrapText="1" readingOrder="1"/>
    </xf>
    <xf numFmtId="0" fontId="31" fillId="37" borderId="18" xfId="0" applyFont="1" applyFill="1" applyBorder="1" applyAlignment="1">
      <alignment horizontal="center" wrapText="1"/>
    </xf>
    <xf numFmtId="0" fontId="31" fillId="37" borderId="11" xfId="0" applyFont="1" applyFill="1" applyBorder="1" applyAlignment="1">
      <alignment horizontal="center" vertical="center" wrapText="1"/>
    </xf>
    <xf numFmtId="0" fontId="31" fillId="37" borderId="10" xfId="0" applyFont="1" applyFill="1" applyBorder="1" applyAlignment="1">
      <alignment horizontal="center" vertical="center" wrapText="1"/>
    </xf>
    <xf numFmtId="0" fontId="31" fillId="37" borderId="15" xfId="0" applyFont="1" applyFill="1" applyBorder="1" applyAlignment="1">
      <alignment horizontal="center" vertical="center" wrapText="1"/>
    </xf>
    <xf numFmtId="0" fontId="31" fillId="37" borderId="22" xfId="0" applyFont="1" applyFill="1" applyBorder="1" applyAlignment="1">
      <alignment horizontal="center" wrapText="1"/>
    </xf>
    <xf numFmtId="0" fontId="31" fillId="37" borderId="23" xfId="0" applyFont="1" applyFill="1" applyBorder="1" applyAlignment="1">
      <alignment horizontal="center" wrapText="1"/>
    </xf>
    <xf numFmtId="0" fontId="31" fillId="37" borderId="24" xfId="0" applyFont="1" applyFill="1" applyBorder="1" applyAlignment="1">
      <alignment horizontal="center" wrapText="1"/>
    </xf>
    <xf numFmtId="0" fontId="31" fillId="37" borderId="19" xfId="0" applyFont="1" applyFill="1" applyBorder="1" applyAlignment="1">
      <alignment horizontal="center" wrapText="1"/>
    </xf>
    <xf numFmtId="0" fontId="31" fillId="37" borderId="12" xfId="0" applyFont="1" applyFill="1" applyBorder="1" applyAlignment="1">
      <alignment horizontal="center" wrapText="1"/>
    </xf>
    <xf numFmtId="0" fontId="31" fillId="37" borderId="13" xfId="0" applyFont="1" applyFill="1" applyBorder="1" applyAlignment="1">
      <alignment horizontal="center" wrapText="1"/>
    </xf>
    <xf numFmtId="0" fontId="0" fillId="0" borderId="18" xfId="0" applyBorder="1" applyAlignment="1">
      <alignment/>
    </xf>
  </cellXfs>
  <cellStyles count="8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1" xfId="53"/>
    <cellStyle name="Normal 12" xfId="54"/>
    <cellStyle name="Normal 13" xfId="55"/>
    <cellStyle name="Normal 14" xfId="56"/>
    <cellStyle name="Normal 15" xfId="57"/>
    <cellStyle name="Normal 16" xfId="58"/>
    <cellStyle name="Normal 17" xfId="59"/>
    <cellStyle name="Normal 18" xfId="60"/>
    <cellStyle name="Normal 19" xfId="61"/>
    <cellStyle name="Normal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0" xfId="74"/>
    <cellStyle name="Normal 31" xfId="75"/>
    <cellStyle name="Normal 32" xfId="76"/>
    <cellStyle name="Normal 33" xfId="77"/>
    <cellStyle name="Normal 34" xfId="78"/>
    <cellStyle name="Normal 35" xfId="79"/>
    <cellStyle name="Normal 36" xfId="80"/>
    <cellStyle name="Normal 37" xfId="81"/>
    <cellStyle name="Normal 38" xfId="82"/>
    <cellStyle name="Normal 39" xfId="83"/>
    <cellStyle name="Normal 4" xfId="84"/>
    <cellStyle name="Normal 40" xfId="85"/>
    <cellStyle name="Normal 41" xfId="86"/>
    <cellStyle name="Normal 5" xfId="87"/>
    <cellStyle name="Normal 6" xfId="88"/>
    <cellStyle name="Normal 7" xfId="89"/>
    <cellStyle name="Normal 8" xfId="90"/>
    <cellStyle name="Normal 9" xfId="91"/>
    <cellStyle name="Notas" xfId="92"/>
    <cellStyle name="Percent" xfId="93"/>
    <cellStyle name="Salida" xfId="94"/>
    <cellStyle name="Texto de advertencia" xfId="95"/>
    <cellStyle name="Texto explicativo" xfId="96"/>
    <cellStyle name="Título" xfId="97"/>
    <cellStyle name="Título 2" xfId="98"/>
    <cellStyle name="Título 3" xfId="99"/>
    <cellStyle name="Total"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X86"/>
  <sheetViews>
    <sheetView showGridLines="0" tabSelected="1" zoomScale="62" zoomScaleNormal="62" zoomScalePageLayoutView="0" workbookViewId="0" topLeftCell="A52">
      <selection activeCell="C90" sqref="C90"/>
    </sheetView>
  </sheetViews>
  <sheetFormatPr defaultColWidth="11.421875" defaultRowHeight="12.75" customHeight="1"/>
  <cols>
    <col min="1" max="1" width="10.00390625" style="3" customWidth="1"/>
    <col min="2" max="2" width="17.28125" style="3" customWidth="1"/>
    <col min="3" max="3" width="13.57421875" style="3" customWidth="1"/>
    <col min="4" max="9" width="12.8515625" style="3" customWidth="1"/>
    <col min="10" max="10" width="14.7109375" style="3" bestFit="1" customWidth="1"/>
    <col min="11" max="11" width="13.57421875" style="3" bestFit="1" customWidth="1"/>
    <col min="12" max="12" width="15.140625" style="3" customWidth="1"/>
    <col min="13" max="13" width="12.8515625" style="3" customWidth="1"/>
    <col min="14" max="14" width="13.57421875" style="3" customWidth="1"/>
    <col min="15" max="15" width="14.7109375" style="3" bestFit="1" customWidth="1"/>
    <col min="16" max="16" width="13.57421875" style="3" bestFit="1" customWidth="1"/>
    <col min="17" max="17" width="14.7109375" style="3" bestFit="1" customWidth="1"/>
    <col min="18" max="18" width="13.57421875" style="3" bestFit="1" customWidth="1"/>
    <col min="19" max="19" width="14.7109375" style="3" bestFit="1" customWidth="1"/>
    <col min="20" max="20" width="16.00390625" style="3" customWidth="1"/>
    <col min="21" max="16384" width="11.421875" style="3" customWidth="1"/>
  </cols>
  <sheetData>
    <row r="2" spans="2:13" ht="20.25" customHeight="1">
      <c r="B2" s="38" t="s">
        <v>16</v>
      </c>
      <c r="C2" s="38"/>
      <c r="D2" s="38"/>
      <c r="E2" s="38"/>
      <c r="F2" s="38"/>
      <c r="G2" s="38"/>
      <c r="H2" s="38"/>
      <c r="I2" s="38"/>
      <c r="J2" s="38"/>
      <c r="K2" s="38"/>
      <c r="L2" s="38"/>
      <c r="M2" s="38"/>
    </row>
    <row r="3" spans="2:13" ht="15.75" customHeight="1">
      <c r="B3" s="39" t="s">
        <v>23</v>
      </c>
      <c r="C3" s="39"/>
      <c r="D3" s="39"/>
      <c r="E3" s="39"/>
      <c r="F3" s="39"/>
      <c r="G3" s="39"/>
      <c r="H3" s="39"/>
      <c r="I3" s="39"/>
      <c r="J3" s="39"/>
      <c r="K3" s="39"/>
      <c r="L3" s="39"/>
      <c r="M3" s="39"/>
    </row>
    <row r="4" spans="2:13" ht="15.75" customHeight="1">
      <c r="B4" s="5"/>
      <c r="C4" s="5"/>
      <c r="D4" s="5"/>
      <c r="E4" s="5"/>
      <c r="F4" s="5"/>
      <c r="G4" s="5"/>
      <c r="H4" s="5"/>
      <c r="I4" s="5"/>
      <c r="J4" s="5"/>
      <c r="K4" s="5"/>
      <c r="L4" s="5"/>
      <c r="M4" s="5"/>
    </row>
    <row r="5" spans="2:20" ht="4.5" customHeight="1">
      <c r="B5" s="8"/>
      <c r="C5" s="8"/>
      <c r="D5" s="8"/>
      <c r="E5" s="8"/>
      <c r="F5" s="8"/>
      <c r="G5" s="8"/>
      <c r="H5" s="8"/>
      <c r="I5" s="8"/>
      <c r="J5" s="8"/>
      <c r="K5" s="8"/>
      <c r="L5" s="8"/>
      <c r="M5" s="8"/>
      <c r="N5" s="8"/>
      <c r="O5" s="8"/>
      <c r="P5" s="8"/>
      <c r="Q5" s="8"/>
      <c r="R5" s="8"/>
      <c r="S5" s="8"/>
      <c r="T5" s="8"/>
    </row>
    <row r="6" spans="2:20" s="1" customFormat="1" ht="15" customHeight="1">
      <c r="B6" s="41" t="s">
        <v>3</v>
      </c>
      <c r="C6" s="44" t="s">
        <v>21</v>
      </c>
      <c r="D6" s="45"/>
      <c r="E6" s="45"/>
      <c r="F6" s="45"/>
      <c r="G6" s="45"/>
      <c r="H6" s="45"/>
      <c r="I6" s="45"/>
      <c r="J6" s="45"/>
      <c r="K6" s="46"/>
      <c r="L6" s="44" t="s">
        <v>20</v>
      </c>
      <c r="M6" s="45"/>
      <c r="N6" s="45"/>
      <c r="O6" s="45"/>
      <c r="P6" s="45"/>
      <c r="Q6" s="45"/>
      <c r="R6" s="45"/>
      <c r="S6" s="45"/>
      <c r="T6" s="46"/>
    </row>
    <row r="7" spans="2:20" s="1" customFormat="1" ht="15" customHeight="1">
      <c r="B7" s="42"/>
      <c r="C7" s="40" t="s">
        <v>4</v>
      </c>
      <c r="D7" s="37" t="s">
        <v>5</v>
      </c>
      <c r="E7" s="37"/>
      <c r="F7" s="37" t="s">
        <v>6</v>
      </c>
      <c r="G7" s="37"/>
      <c r="H7" s="37" t="s">
        <v>11</v>
      </c>
      <c r="I7" s="37"/>
      <c r="J7" s="37" t="s">
        <v>7</v>
      </c>
      <c r="K7" s="37"/>
      <c r="L7" s="40" t="s">
        <v>4</v>
      </c>
      <c r="M7" s="37" t="s">
        <v>5</v>
      </c>
      <c r="N7" s="37"/>
      <c r="O7" s="37" t="s">
        <v>6</v>
      </c>
      <c r="P7" s="37"/>
      <c r="Q7" s="37" t="s">
        <v>11</v>
      </c>
      <c r="R7" s="37"/>
      <c r="S7" s="37" t="s">
        <v>7</v>
      </c>
      <c r="T7" s="37"/>
    </row>
    <row r="8" spans="2:20" s="1" customFormat="1" ht="15">
      <c r="B8" s="43"/>
      <c r="C8" s="40"/>
      <c r="D8" s="28" t="s">
        <v>9</v>
      </c>
      <c r="E8" s="28" t="s">
        <v>10</v>
      </c>
      <c r="F8" s="28" t="s">
        <v>9</v>
      </c>
      <c r="G8" s="28" t="s">
        <v>10</v>
      </c>
      <c r="H8" s="28" t="s">
        <v>9</v>
      </c>
      <c r="I8" s="28" t="s">
        <v>10</v>
      </c>
      <c r="J8" s="28" t="s">
        <v>9</v>
      </c>
      <c r="K8" s="28" t="s">
        <v>10</v>
      </c>
      <c r="L8" s="40"/>
      <c r="M8" s="28" t="s">
        <v>9</v>
      </c>
      <c r="N8" s="28" t="s">
        <v>10</v>
      </c>
      <c r="O8" s="28" t="s">
        <v>9</v>
      </c>
      <c r="P8" s="28" t="s">
        <v>10</v>
      </c>
      <c r="Q8" s="28" t="s">
        <v>9</v>
      </c>
      <c r="R8" s="28" t="s">
        <v>10</v>
      </c>
      <c r="S8" s="28" t="s">
        <v>9</v>
      </c>
      <c r="T8" s="28" t="s">
        <v>10</v>
      </c>
    </row>
    <row r="9" spans="2:20" s="2" customFormat="1" ht="15">
      <c r="B9" s="10" t="s">
        <v>12</v>
      </c>
      <c r="C9" s="11">
        <v>1676360</v>
      </c>
      <c r="D9" s="11">
        <v>206095</v>
      </c>
      <c r="E9" s="11">
        <v>1380843</v>
      </c>
      <c r="F9" s="11">
        <v>78819</v>
      </c>
      <c r="G9" s="11">
        <v>6242</v>
      </c>
      <c r="H9" s="11">
        <v>755</v>
      </c>
      <c r="I9" s="11">
        <v>2954</v>
      </c>
      <c r="J9" s="11">
        <v>130</v>
      </c>
      <c r="K9" s="11">
        <v>522</v>
      </c>
      <c r="L9" s="30">
        <v>447717</v>
      </c>
      <c r="M9" s="11">
        <v>35007</v>
      </c>
      <c r="N9" s="11">
        <v>397352</v>
      </c>
      <c r="O9" s="11">
        <v>13140</v>
      </c>
      <c r="P9" s="11">
        <v>1196</v>
      </c>
      <c r="Q9" s="11">
        <v>174</v>
      </c>
      <c r="R9" s="11">
        <v>711</v>
      </c>
      <c r="S9" s="11">
        <v>15</v>
      </c>
      <c r="T9" s="12">
        <v>122</v>
      </c>
    </row>
    <row r="10" spans="2:20" s="1" customFormat="1" ht="15">
      <c r="B10" s="14"/>
      <c r="C10" s="15">
        <v>100</v>
      </c>
      <c r="D10" s="15">
        <f>(D9*100)/C9</f>
        <v>12.294196950535685</v>
      </c>
      <c r="E10" s="15">
        <f>(E9*100)/C9</f>
        <v>82.37150731346489</v>
      </c>
      <c r="F10" s="15">
        <f>(F9*100)/C9</f>
        <v>4.701794363979098</v>
      </c>
      <c r="G10" s="15">
        <f>(G9*100)/C9</f>
        <v>0.37235438688587175</v>
      </c>
      <c r="H10" s="15">
        <f>(H9*100)/C9</f>
        <v>0.04503805865088645</v>
      </c>
      <c r="I10" s="15">
        <f>(I9*100)/C9</f>
        <v>0.1762151327877067</v>
      </c>
      <c r="J10" s="15">
        <f>(J9*100)/C9</f>
        <v>0.007754897516046673</v>
      </c>
      <c r="K10" s="15">
        <f>(K9*100)/C9</f>
        <v>0.031138896179818177</v>
      </c>
      <c r="L10" s="31">
        <v>100</v>
      </c>
      <c r="M10" s="15">
        <f>(M9*100)/L9</f>
        <v>7.819001735471291</v>
      </c>
      <c r="N10" s="15">
        <f>(N9*100)/L9</f>
        <v>88.75070636138453</v>
      </c>
      <c r="O10" s="15">
        <f>(O9*100)/L9</f>
        <v>2.9348896736107855</v>
      </c>
      <c r="P10" s="15">
        <f>(P9*100)/L9</f>
        <v>0.26713303269699384</v>
      </c>
      <c r="Q10" s="15">
        <f>(Q9*100)/L9</f>
        <v>0.03886383586059944</v>
      </c>
      <c r="R10" s="15">
        <f>(R9*100)/L9</f>
        <v>0.15880567412003566</v>
      </c>
      <c r="S10" s="15">
        <f>(S9*100)/L9</f>
        <v>0.0033503306776378828</v>
      </c>
      <c r="T10" s="16">
        <f>(T9*100)/L9</f>
        <v>0.027249356178121447</v>
      </c>
    </row>
    <row r="11" spans="2:20" s="2" customFormat="1" ht="15">
      <c r="B11" s="13" t="s">
        <v>13</v>
      </c>
      <c r="C11" s="17">
        <v>2336778</v>
      </c>
      <c r="D11" s="17">
        <v>457374</v>
      </c>
      <c r="E11" s="17">
        <v>535990</v>
      </c>
      <c r="F11" s="17">
        <v>1148283</v>
      </c>
      <c r="G11" s="17">
        <v>50446</v>
      </c>
      <c r="H11" s="17">
        <v>51518</v>
      </c>
      <c r="I11" s="17">
        <v>73326</v>
      </c>
      <c r="J11" s="17">
        <v>5536</v>
      </c>
      <c r="K11" s="17">
        <v>14305</v>
      </c>
      <c r="L11" s="32">
        <v>792224</v>
      </c>
      <c r="M11" s="17">
        <v>125521</v>
      </c>
      <c r="N11" s="17">
        <v>245660</v>
      </c>
      <c r="O11" s="17">
        <v>343463</v>
      </c>
      <c r="P11" s="17">
        <v>15263</v>
      </c>
      <c r="Q11" s="17">
        <v>21196</v>
      </c>
      <c r="R11" s="17">
        <v>36251</v>
      </c>
      <c r="S11" s="17">
        <v>1149</v>
      </c>
      <c r="T11" s="18">
        <v>3721</v>
      </c>
    </row>
    <row r="12" spans="2:20" s="1" customFormat="1" ht="15">
      <c r="B12" s="14"/>
      <c r="C12" s="15">
        <v>100</v>
      </c>
      <c r="D12" s="15">
        <f>(D11*100)/C11</f>
        <v>19.572847741633993</v>
      </c>
      <c r="E12" s="15">
        <f>(E11*100)/C11</f>
        <v>22.93713823050371</v>
      </c>
      <c r="F12" s="15">
        <f>(F11*100)/C11</f>
        <v>49.139584504818174</v>
      </c>
      <c r="G12" s="15">
        <f>(G11*100)/C11</f>
        <v>2.1587844459336747</v>
      </c>
      <c r="H12" s="15">
        <f>(H11*100)/C11</f>
        <v>2.2046595782740166</v>
      </c>
      <c r="I12" s="15">
        <f>(I11*100)/C11</f>
        <v>3.137910404839484</v>
      </c>
      <c r="J12" s="15">
        <f>(J11*100)/C11</f>
        <v>0.23690739984713996</v>
      </c>
      <c r="K12" s="15">
        <f>(K11*100)/C11</f>
        <v>0.612167694149808</v>
      </c>
      <c r="L12" s="31">
        <v>100</v>
      </c>
      <c r="M12" s="15">
        <f>(M11*100)/L11</f>
        <v>15.844129943046411</v>
      </c>
      <c r="N12" s="15">
        <f>(N11*100)/L11</f>
        <v>31.00890657187866</v>
      </c>
      <c r="O12" s="15">
        <f>(O11*100)/L11</f>
        <v>43.354278587874134</v>
      </c>
      <c r="P12" s="15">
        <f>(P11*100)/L11</f>
        <v>1.9266015672335097</v>
      </c>
      <c r="Q12" s="15">
        <f>(Q11*100)/L11</f>
        <v>2.6755059175182776</v>
      </c>
      <c r="R12" s="15">
        <f>(R11*100)/L11</f>
        <v>4.575852284202448</v>
      </c>
      <c r="S12" s="15">
        <f>(S11*100)/L11</f>
        <v>0.14503473764995758</v>
      </c>
      <c r="T12" s="16">
        <f>(T11*100)/L11</f>
        <v>0.46969039059659895</v>
      </c>
    </row>
    <row r="13" spans="2:20" s="2" customFormat="1" ht="15">
      <c r="B13" s="13" t="s">
        <v>14</v>
      </c>
      <c r="C13" s="17">
        <v>1635600</v>
      </c>
      <c r="D13" s="17">
        <v>115089</v>
      </c>
      <c r="E13" s="17">
        <v>123418</v>
      </c>
      <c r="F13" s="17">
        <v>1060746</v>
      </c>
      <c r="G13" s="17">
        <v>51635</v>
      </c>
      <c r="H13" s="17">
        <v>54238</v>
      </c>
      <c r="I13" s="17">
        <v>98038</v>
      </c>
      <c r="J13" s="17">
        <v>19366</v>
      </c>
      <c r="K13" s="17">
        <v>113070</v>
      </c>
      <c r="L13" s="32">
        <v>621887</v>
      </c>
      <c r="M13" s="17">
        <v>26010</v>
      </c>
      <c r="N13" s="17">
        <v>70816</v>
      </c>
      <c r="O13" s="17">
        <v>368372</v>
      </c>
      <c r="P13" s="17">
        <v>17146</v>
      </c>
      <c r="Q13" s="17">
        <v>27399</v>
      </c>
      <c r="R13" s="17">
        <v>67411</v>
      </c>
      <c r="S13" s="17">
        <v>4988</v>
      </c>
      <c r="T13" s="18">
        <v>39745</v>
      </c>
    </row>
    <row r="14" spans="2:20" s="1" customFormat="1" ht="15">
      <c r="B14" s="14"/>
      <c r="C14" s="15">
        <v>100</v>
      </c>
      <c r="D14" s="15">
        <f>(D13*100)/C13</f>
        <v>7.036500366837858</v>
      </c>
      <c r="E14" s="15">
        <f>(E13*100)/C13</f>
        <v>7.545732452922475</v>
      </c>
      <c r="F14" s="15">
        <f>(F13*100)/C13</f>
        <v>64.8536316947909</v>
      </c>
      <c r="G14" s="15">
        <f>(G13*100)/C13</f>
        <v>3.1569454634384937</v>
      </c>
      <c r="H14" s="15">
        <f>(H13*100)/C13</f>
        <v>3.3160919540229883</v>
      </c>
      <c r="I14" s="15">
        <f>(I13*100)/C13</f>
        <v>5.99400831499144</v>
      </c>
      <c r="J14" s="15">
        <f>(J13*100)/C13</f>
        <v>1.1840303252629005</v>
      </c>
      <c r="K14" s="15">
        <f>(K13*100)/C13</f>
        <v>6.913059427732942</v>
      </c>
      <c r="L14" s="31">
        <v>100</v>
      </c>
      <c r="M14" s="15">
        <f>(M13*100)/L13</f>
        <v>4.18243185659131</v>
      </c>
      <c r="N14" s="15">
        <f>(N13*100)/L13</f>
        <v>11.387277753032304</v>
      </c>
      <c r="O14" s="15">
        <f>(O13*100)/L13</f>
        <v>59.23455547390442</v>
      </c>
      <c r="P14" s="15">
        <f>(P13*100)/L13</f>
        <v>2.757092526455771</v>
      </c>
      <c r="Q14" s="15">
        <f>(Q13*100)/L13</f>
        <v>4.405784330593821</v>
      </c>
      <c r="R14" s="15">
        <f>(R13*100)/L13</f>
        <v>10.839750629937592</v>
      </c>
      <c r="S14" s="15">
        <f>(S13*100)/L13</f>
        <v>0.8020749750356576</v>
      </c>
      <c r="T14" s="16">
        <f>(T13*100)/L13</f>
        <v>6.39103245444912</v>
      </c>
    </row>
    <row r="15" spans="2:20" s="2" customFormat="1" ht="15">
      <c r="B15" s="13" t="s">
        <v>15</v>
      </c>
      <c r="C15" s="17">
        <v>853634</v>
      </c>
      <c r="D15" s="17">
        <v>18563</v>
      </c>
      <c r="E15" s="17">
        <v>58417</v>
      </c>
      <c r="F15" s="17">
        <v>403960</v>
      </c>
      <c r="G15" s="17">
        <v>17337</v>
      </c>
      <c r="H15" s="17">
        <v>7505</v>
      </c>
      <c r="I15" s="17">
        <v>24920</v>
      </c>
      <c r="J15" s="17">
        <v>14313</v>
      </c>
      <c r="K15" s="17">
        <v>308619</v>
      </c>
      <c r="L15" s="32">
        <v>478445</v>
      </c>
      <c r="M15" s="17">
        <v>5272</v>
      </c>
      <c r="N15" s="17">
        <v>51616</v>
      </c>
      <c r="O15" s="17">
        <v>208653</v>
      </c>
      <c r="P15" s="17">
        <v>8113</v>
      </c>
      <c r="Q15" s="17">
        <v>4433</v>
      </c>
      <c r="R15" s="17">
        <v>18982</v>
      </c>
      <c r="S15" s="17">
        <v>5590</v>
      </c>
      <c r="T15" s="18">
        <v>175786</v>
      </c>
    </row>
    <row r="16" spans="2:20" s="1" customFormat="1" ht="15">
      <c r="B16" s="14"/>
      <c r="C16" s="15">
        <v>100</v>
      </c>
      <c r="D16" s="15">
        <f>(D15*100)/C15</f>
        <v>2.1745853609392314</v>
      </c>
      <c r="E16" s="15">
        <f>(E15*100)/C15</f>
        <v>6.8433309825991</v>
      </c>
      <c r="F16" s="15">
        <f>(F15*100)/C15</f>
        <v>47.32238875208813</v>
      </c>
      <c r="G16" s="15">
        <f>(G15*100)/C15</f>
        <v>2.030964089996415</v>
      </c>
      <c r="H16" s="15">
        <f>(H15*100)/C15</f>
        <v>0.8791824130716442</v>
      </c>
      <c r="I16" s="15">
        <f>(I15*100)/C15</f>
        <v>2.919283908560343</v>
      </c>
      <c r="J16" s="15">
        <f>(J15*100)/C15</f>
        <v>1.6767139078340365</v>
      </c>
      <c r="K16" s="15">
        <f>(K15*100)/C15</f>
        <v>36.153550584911095</v>
      </c>
      <c r="L16" s="31">
        <v>100</v>
      </c>
      <c r="M16" s="15">
        <f>(M15*100)/L15</f>
        <v>1.1019030400568508</v>
      </c>
      <c r="N16" s="15">
        <f>(N15*100)/L15</f>
        <v>10.788282874729592</v>
      </c>
      <c r="O16" s="15">
        <f>(O15*100)/L15</f>
        <v>43.61065535223484</v>
      </c>
      <c r="P16" s="15">
        <f>(P15*100)/L15</f>
        <v>1.69570170029993</v>
      </c>
      <c r="Q16" s="15">
        <f>(Q15*100)/L15</f>
        <v>0.9265432808368778</v>
      </c>
      <c r="R16" s="15">
        <f>(R15*100)/L15</f>
        <v>3.9674361734368633</v>
      </c>
      <c r="S16" s="15">
        <f>(S15*100)/L15</f>
        <v>1.168368359999582</v>
      </c>
      <c r="T16" s="16">
        <f>(T15*100)/L15</f>
        <v>36.74110921840546</v>
      </c>
    </row>
    <row r="17" spans="2:20" s="1" customFormat="1" ht="15.75" customHeight="1">
      <c r="B17" s="9" t="s">
        <v>0</v>
      </c>
      <c r="C17" s="19">
        <f>SUM(C9:C16)</f>
        <v>6502772</v>
      </c>
      <c r="D17" s="19">
        <f aca="true" t="shared" si="0" ref="D17:K17">SUM(D9:D15)</f>
        <v>797159.903545059</v>
      </c>
      <c r="E17" s="19">
        <f t="shared" si="0"/>
        <v>2098780.854377997</v>
      </c>
      <c r="F17" s="19">
        <f t="shared" si="0"/>
        <v>2691926.6950105634</v>
      </c>
      <c r="G17" s="19">
        <f t="shared" si="0"/>
        <v>125665.68808429627</v>
      </c>
      <c r="H17" s="19">
        <f t="shared" si="0"/>
        <v>114021.56578959095</v>
      </c>
      <c r="I17" s="19">
        <f t="shared" si="0"/>
        <v>199247.30813385264</v>
      </c>
      <c r="J17" s="19">
        <f t="shared" si="0"/>
        <v>39346.42869262262</v>
      </c>
      <c r="K17" s="19">
        <f t="shared" si="0"/>
        <v>436523.5563660181</v>
      </c>
      <c r="L17" s="33">
        <f>SUM(L9:L16)</f>
        <v>2340673</v>
      </c>
      <c r="M17" s="19">
        <f aca="true" t="shared" si="1" ref="M17:T17">SUM(M9:M15)</f>
        <v>191837.8455635351</v>
      </c>
      <c r="N17" s="19">
        <f t="shared" si="1"/>
        <v>765575.1468906862</v>
      </c>
      <c r="O17" s="19">
        <f t="shared" si="1"/>
        <v>933733.5237237354</v>
      </c>
      <c r="P17" s="19">
        <f t="shared" si="1"/>
        <v>41722.95082712639</v>
      </c>
      <c r="Q17" s="19">
        <f t="shared" si="1"/>
        <v>53209.12015408397</v>
      </c>
      <c r="R17" s="19">
        <f t="shared" si="1"/>
        <v>123370.57440858826</v>
      </c>
      <c r="S17" s="19">
        <f t="shared" si="1"/>
        <v>11742.950460043363</v>
      </c>
      <c r="T17" s="20">
        <f t="shared" si="1"/>
        <v>219380.88797220122</v>
      </c>
    </row>
    <row r="18" spans="2:20" s="1" customFormat="1" ht="15">
      <c r="B18" s="21"/>
      <c r="C18" s="22">
        <v>100</v>
      </c>
      <c r="D18" s="22">
        <f>(D17*100)/C17</f>
        <v>12.258770621898767</v>
      </c>
      <c r="E18" s="22">
        <f>(E17*100)/C17</f>
        <v>32.27517210165138</v>
      </c>
      <c r="F18" s="22">
        <f>(F17*100)/C17</f>
        <v>41.39660278740456</v>
      </c>
      <c r="G18" s="22">
        <f>(G17*100)/C17</f>
        <v>1.9324941437943122</v>
      </c>
      <c r="H18" s="22">
        <f>(H17*100)/C17</f>
        <v>1.753430164698854</v>
      </c>
      <c r="I18" s="22">
        <f>(I17*100)/C17</f>
        <v>3.064036508336024</v>
      </c>
      <c r="J18" s="22">
        <f>(J17*100)/C17</f>
        <v>0.605071632414955</v>
      </c>
      <c r="K18" s="22">
        <f>(K17*100)/C17</f>
        <v>6.712884234077683</v>
      </c>
      <c r="L18" s="34">
        <v>100</v>
      </c>
      <c r="M18" s="22">
        <f>(M17*100)/L17</f>
        <v>8.195841348344477</v>
      </c>
      <c r="N18" s="22">
        <f>(N17*100)/L17</f>
        <v>32.70747972445046</v>
      </c>
      <c r="O18" s="22">
        <f>(O17*100)/L17</f>
        <v>39.89166892273015</v>
      </c>
      <c r="P18" s="22">
        <f>(P17*100)/L17</f>
        <v>1.7825194218554403</v>
      </c>
      <c r="Q18" s="22">
        <f>(Q17*100)/L17</f>
        <v>2.273240224246786</v>
      </c>
      <c r="R18" s="22">
        <f>(R17*100)/L17</f>
        <v>5.2707308713600005</v>
      </c>
      <c r="S18" s="22">
        <f>(S17*100)/L17</f>
        <v>0.501691199925977</v>
      </c>
      <c r="T18" s="23">
        <f>(T17*100)/L17</f>
        <v>9.372556011548868</v>
      </c>
    </row>
    <row r="19" spans="2:20" s="2" customFormat="1" ht="15">
      <c r="B19" s="13" t="s">
        <v>12</v>
      </c>
      <c r="C19" s="17">
        <v>840353</v>
      </c>
      <c r="D19" s="17">
        <v>84112</v>
      </c>
      <c r="E19" s="17">
        <v>727083</v>
      </c>
      <c r="F19" s="17">
        <v>25591</v>
      </c>
      <c r="G19" s="17">
        <v>2433</v>
      </c>
      <c r="H19" s="17">
        <v>194</v>
      </c>
      <c r="I19" s="17">
        <v>813</v>
      </c>
      <c r="J19" s="17">
        <v>28</v>
      </c>
      <c r="K19" s="17">
        <v>99</v>
      </c>
      <c r="L19" s="32">
        <v>220354</v>
      </c>
      <c r="M19" s="17">
        <v>13854</v>
      </c>
      <c r="N19" s="17">
        <v>201605</v>
      </c>
      <c r="O19" s="17">
        <v>4112</v>
      </c>
      <c r="P19" s="17">
        <v>462</v>
      </c>
      <c r="Q19" s="17">
        <v>53</v>
      </c>
      <c r="R19" s="17">
        <v>244</v>
      </c>
      <c r="S19" s="17">
        <v>4</v>
      </c>
      <c r="T19" s="18">
        <v>20</v>
      </c>
    </row>
    <row r="20" spans="2:20" s="1" customFormat="1" ht="15">
      <c r="B20" s="14"/>
      <c r="C20" s="15">
        <v>100</v>
      </c>
      <c r="D20" s="15">
        <f>(D19*100)/C19</f>
        <v>10.009127116818766</v>
      </c>
      <c r="E20" s="15">
        <f>(E19*100)/C19</f>
        <v>86.52114052070975</v>
      </c>
      <c r="F20" s="15">
        <f>(F19*100)/C19</f>
        <v>3.045267881473619</v>
      </c>
      <c r="G20" s="15">
        <f>(G19*100)/C19</f>
        <v>0.28952118930973053</v>
      </c>
      <c r="H20" s="15">
        <f>(H19*100)/C19</f>
        <v>0.023085536673278968</v>
      </c>
      <c r="I20" s="15">
        <f>(I19*100)/C19</f>
        <v>0.09674505832667939</v>
      </c>
      <c r="J20" s="15">
        <f>(J19*100)/C19</f>
        <v>0.003331933128102119</v>
      </c>
      <c r="K20" s="15">
        <f>(K19*100)/C19</f>
        <v>0.011780763560075349</v>
      </c>
      <c r="L20" s="31">
        <v>100</v>
      </c>
      <c r="M20" s="15">
        <f>(M19*100)/L19</f>
        <v>6.287156121513565</v>
      </c>
      <c r="N20" s="15">
        <f>(N19*100)/L19</f>
        <v>91.49141835410295</v>
      </c>
      <c r="O20" s="15">
        <f>(O19*100)/L19</f>
        <v>1.8660882035270518</v>
      </c>
      <c r="P20" s="15">
        <f>(P19*100)/L19</f>
        <v>0.20966263376203745</v>
      </c>
      <c r="Q20" s="15">
        <f>(Q19*100)/L19</f>
        <v>0.024052206903437196</v>
      </c>
      <c r="R20" s="15">
        <f>(R19*100)/L19</f>
        <v>0.11073091480072973</v>
      </c>
      <c r="S20" s="15">
        <f>(S19*100)/L19</f>
        <v>0.0018152608983726187</v>
      </c>
      <c r="T20" s="16">
        <f>(T19*100)/L19</f>
        <v>0.009076304491863092</v>
      </c>
    </row>
    <row r="21" spans="2:20" s="2" customFormat="1" ht="15">
      <c r="B21" s="13" t="s">
        <v>13</v>
      </c>
      <c r="C21" s="17">
        <v>1146647</v>
      </c>
      <c r="D21" s="17">
        <v>238163</v>
      </c>
      <c r="E21" s="17">
        <v>292526</v>
      </c>
      <c r="F21" s="17">
        <v>543857</v>
      </c>
      <c r="G21" s="17">
        <v>18987</v>
      </c>
      <c r="H21" s="17">
        <v>24171</v>
      </c>
      <c r="I21" s="17">
        <v>24725</v>
      </c>
      <c r="J21" s="17">
        <v>1416</v>
      </c>
      <c r="K21" s="17">
        <v>2802</v>
      </c>
      <c r="L21" s="32">
        <v>376181</v>
      </c>
      <c r="M21" s="17">
        <v>62729</v>
      </c>
      <c r="N21" s="17">
        <v>122646</v>
      </c>
      <c r="O21" s="17">
        <v>161499</v>
      </c>
      <c r="P21" s="17">
        <v>6276</v>
      </c>
      <c r="Q21" s="17">
        <v>10242</v>
      </c>
      <c r="R21" s="17">
        <v>11822</v>
      </c>
      <c r="S21" s="17">
        <v>290</v>
      </c>
      <c r="T21" s="18">
        <v>677</v>
      </c>
    </row>
    <row r="22" spans="2:20" s="1" customFormat="1" ht="15">
      <c r="B22" s="14"/>
      <c r="C22" s="15">
        <v>100</v>
      </c>
      <c r="D22" s="15">
        <f>(D21*100)/C21</f>
        <v>20.770385306027052</v>
      </c>
      <c r="E22" s="15">
        <f>(E21*100)/C21</f>
        <v>25.511425922712046</v>
      </c>
      <c r="F22" s="15">
        <f>(F21*100)/C21</f>
        <v>47.430203018016876</v>
      </c>
      <c r="G22" s="15">
        <f>(G21*100)/C21</f>
        <v>1.6558714233761567</v>
      </c>
      <c r="H22" s="15">
        <f>(H21*100)/C21</f>
        <v>2.107972200686</v>
      </c>
      <c r="I22" s="15">
        <f>(I21*100)/C21</f>
        <v>2.156286982829066</v>
      </c>
      <c r="J22" s="15">
        <f>(J21*100)/C21</f>
        <v>0.12349049009852203</v>
      </c>
      <c r="K22" s="15">
        <f>(K21*100)/C21</f>
        <v>0.24436465625427878</v>
      </c>
      <c r="L22" s="31">
        <v>100</v>
      </c>
      <c r="M22" s="15">
        <f>(M21*100)/L21</f>
        <v>16.675217514972847</v>
      </c>
      <c r="N22" s="15">
        <f>(N21*100)/L21</f>
        <v>32.60292252931435</v>
      </c>
      <c r="O22" s="15">
        <f>(O21*100)/L21</f>
        <v>42.931195355427306</v>
      </c>
      <c r="P22" s="15">
        <f>(P21*100)/L21</f>
        <v>1.66834582288845</v>
      </c>
      <c r="Q22" s="15">
        <f>(Q21*100)/L21</f>
        <v>2.722625544618149</v>
      </c>
      <c r="R22" s="15">
        <f>(R21*100)/L21</f>
        <v>3.142636124631494</v>
      </c>
      <c r="S22" s="15">
        <f>(S21*100)/L21</f>
        <v>0.07709054949612022</v>
      </c>
      <c r="T22" s="16">
        <f>(T21*100)/L21</f>
        <v>0.17996655865128755</v>
      </c>
    </row>
    <row r="23" spans="2:20" s="2" customFormat="1" ht="15">
      <c r="B23" s="13" t="s">
        <v>14</v>
      </c>
      <c r="C23" s="17">
        <v>775767</v>
      </c>
      <c r="D23" s="17">
        <v>63111</v>
      </c>
      <c r="E23" s="17">
        <v>55956</v>
      </c>
      <c r="F23" s="17">
        <v>544212</v>
      </c>
      <c r="G23" s="17">
        <v>19835</v>
      </c>
      <c r="H23" s="17">
        <v>32442</v>
      </c>
      <c r="I23" s="17">
        <v>33328</v>
      </c>
      <c r="J23" s="17">
        <v>6659</v>
      </c>
      <c r="K23" s="17">
        <v>20224</v>
      </c>
      <c r="L23" s="32">
        <v>270393</v>
      </c>
      <c r="M23" s="17">
        <v>12377</v>
      </c>
      <c r="N23" s="17">
        <v>23822</v>
      </c>
      <c r="O23" s="17">
        <v>182751</v>
      </c>
      <c r="P23" s="17">
        <v>6612</v>
      </c>
      <c r="Q23" s="17">
        <v>16819</v>
      </c>
      <c r="R23" s="17">
        <v>20850</v>
      </c>
      <c r="S23" s="17">
        <v>1699</v>
      </c>
      <c r="T23" s="18">
        <v>5463</v>
      </c>
    </row>
    <row r="24" spans="2:20" s="1" customFormat="1" ht="15">
      <c r="B24" s="14"/>
      <c r="C24" s="15">
        <v>100</v>
      </c>
      <c r="D24" s="15">
        <f>(D23*100)/C23</f>
        <v>8.135303512523734</v>
      </c>
      <c r="E24" s="15">
        <f>(E23*100)/C23</f>
        <v>7.212990498435742</v>
      </c>
      <c r="F24" s="15">
        <f>(F23*100)/C23</f>
        <v>70.15147589417957</v>
      </c>
      <c r="G24" s="15">
        <f>(G23*100)/C23</f>
        <v>2.556824407328489</v>
      </c>
      <c r="H24" s="15">
        <f>(H23*100)/C23</f>
        <v>4.181925758636291</v>
      </c>
      <c r="I24" s="15">
        <f>(I23*100)/C23</f>
        <v>4.2961353086687115</v>
      </c>
      <c r="J24" s="15">
        <f>(J23*100)/C23</f>
        <v>0.8583762908192795</v>
      </c>
      <c r="K24" s="15">
        <f>(K23*100)/C23</f>
        <v>2.606968329408186</v>
      </c>
      <c r="L24" s="31">
        <v>100</v>
      </c>
      <c r="M24" s="15">
        <f>(M23*100)/L23</f>
        <v>4.577411397484402</v>
      </c>
      <c r="N24" s="15">
        <f>(N23*100)/L23</f>
        <v>8.810139315736723</v>
      </c>
      <c r="O24" s="15">
        <f>(O23*100)/L23</f>
        <v>67.5871786621695</v>
      </c>
      <c r="P24" s="15">
        <f>(P23*100)/L23</f>
        <v>2.445329575839611</v>
      </c>
      <c r="Q24" s="15">
        <f>(Q23*100)/L23</f>
        <v>6.220205404725714</v>
      </c>
      <c r="R24" s="15">
        <f>(R23*100)/L23</f>
        <v>7.71099843561039</v>
      </c>
      <c r="S24" s="15">
        <f>(S23*100)/L23</f>
        <v>0.6283446686859497</v>
      </c>
      <c r="T24" s="16">
        <f>(T23*100)/L23</f>
        <v>2.0203925397477005</v>
      </c>
    </row>
    <row r="25" spans="2:20" s="2" customFormat="1" ht="15">
      <c r="B25" s="13" t="s">
        <v>15</v>
      </c>
      <c r="C25" s="17">
        <v>342222</v>
      </c>
      <c r="D25" s="17">
        <v>11033</v>
      </c>
      <c r="E25" s="17">
        <v>20486</v>
      </c>
      <c r="F25" s="17">
        <v>233475</v>
      </c>
      <c r="G25" s="17">
        <v>7108</v>
      </c>
      <c r="H25" s="17">
        <v>5437</v>
      </c>
      <c r="I25" s="17">
        <v>8983</v>
      </c>
      <c r="J25" s="17">
        <v>6213</v>
      </c>
      <c r="K25" s="17">
        <v>49487</v>
      </c>
      <c r="L25" s="32">
        <v>170385</v>
      </c>
      <c r="M25" s="17">
        <v>2900</v>
      </c>
      <c r="N25" s="17">
        <v>12531</v>
      </c>
      <c r="O25" s="17">
        <v>118481</v>
      </c>
      <c r="P25" s="17">
        <v>3286</v>
      </c>
      <c r="Q25" s="17">
        <v>3378</v>
      </c>
      <c r="R25" s="17">
        <v>5740</v>
      </c>
      <c r="S25" s="17">
        <v>2520</v>
      </c>
      <c r="T25" s="18">
        <v>21549</v>
      </c>
    </row>
    <row r="26" spans="2:20" s="1" customFormat="1" ht="15">
      <c r="B26" s="14"/>
      <c r="C26" s="15">
        <v>100</v>
      </c>
      <c r="D26" s="15">
        <f>(D25*100)/C25</f>
        <v>3.2239306648900423</v>
      </c>
      <c r="E26" s="15">
        <f>(E25*100)/C25</f>
        <v>5.986172718293973</v>
      </c>
      <c r="F26" s="15">
        <f>(F25*100)/C25</f>
        <v>68.22325858653154</v>
      </c>
      <c r="G26" s="15">
        <f>(G25*100)/C25</f>
        <v>2.077014335723595</v>
      </c>
      <c r="H26" s="15">
        <f>(H25*100)/C25</f>
        <v>1.5887347978797388</v>
      </c>
      <c r="I26" s="15">
        <f>(I25*100)/C25</f>
        <v>2.6249043018859104</v>
      </c>
      <c r="J26" s="15">
        <f>(J25*100)/C25</f>
        <v>1.8154881918754493</v>
      </c>
      <c r="K26" s="15">
        <f>(K25*100)/C25</f>
        <v>14.460496402919743</v>
      </c>
      <c r="L26" s="31">
        <v>100</v>
      </c>
      <c r="M26" s="15">
        <f>(M25*100)/L25</f>
        <v>1.7020277606596825</v>
      </c>
      <c r="N26" s="15">
        <f>(N25*100)/L25</f>
        <v>7.354520644422925</v>
      </c>
      <c r="O26" s="15">
        <f>(O25*100)/L25</f>
        <v>69.53722452093787</v>
      </c>
      <c r="P26" s="15">
        <f>(P25*100)/L25</f>
        <v>1.92857352466473</v>
      </c>
      <c r="Q26" s="15">
        <f>(Q25*100)/L25</f>
        <v>1.9825688881063475</v>
      </c>
      <c r="R26" s="15">
        <f>(R25*100)/L25</f>
        <v>3.3688411538574403</v>
      </c>
      <c r="S26" s="15">
        <f>(S25*100)/L25</f>
        <v>1.4790034334008275</v>
      </c>
      <c r="T26" s="16">
        <f>(T25*100)/L25</f>
        <v>12.647240073950172</v>
      </c>
    </row>
    <row r="27" spans="2:20" s="2" customFormat="1" ht="15">
      <c r="B27" s="9" t="s">
        <v>1</v>
      </c>
      <c r="C27" s="19">
        <f>SUM(C19,C21,C23,C25)</f>
        <v>3104989</v>
      </c>
      <c r="D27" s="19">
        <f aca="true" t="shared" si="2" ref="D27:K27">SUM(D19,D21,D23,D25)</f>
        <v>396419</v>
      </c>
      <c r="E27" s="19">
        <f t="shared" si="2"/>
        <v>1096051</v>
      </c>
      <c r="F27" s="19">
        <f t="shared" si="2"/>
        <v>1347135</v>
      </c>
      <c r="G27" s="19">
        <f t="shared" si="2"/>
        <v>48363</v>
      </c>
      <c r="H27" s="19">
        <f t="shared" si="2"/>
        <v>62244</v>
      </c>
      <c r="I27" s="19">
        <f t="shared" si="2"/>
        <v>67849</v>
      </c>
      <c r="J27" s="19">
        <f t="shared" si="2"/>
        <v>14316</v>
      </c>
      <c r="K27" s="19">
        <f t="shared" si="2"/>
        <v>72612</v>
      </c>
      <c r="L27" s="33">
        <f>SUM(L19:L25)</f>
        <v>1037613</v>
      </c>
      <c r="M27" s="19">
        <f aca="true" t="shared" si="3" ref="M27:T27">SUM(M19:M25)</f>
        <v>91887.53978503398</v>
      </c>
      <c r="N27" s="19">
        <f t="shared" si="3"/>
        <v>360736.90448019915</v>
      </c>
      <c r="O27" s="19">
        <f t="shared" si="3"/>
        <v>466955.3844622212</v>
      </c>
      <c r="P27" s="19">
        <f t="shared" si="3"/>
        <v>16640.32333803249</v>
      </c>
      <c r="Q27" s="19">
        <f t="shared" si="3"/>
        <v>30500.96688315625</v>
      </c>
      <c r="R27" s="19">
        <f t="shared" si="3"/>
        <v>38666.96436547505</v>
      </c>
      <c r="S27" s="19">
        <f t="shared" si="3"/>
        <v>4513.70725047908</v>
      </c>
      <c r="T27" s="20">
        <f t="shared" si="3"/>
        <v>27711.20943540289</v>
      </c>
    </row>
    <row r="28" spans="2:20" s="1" customFormat="1" ht="15">
      <c r="B28" s="21"/>
      <c r="C28" s="22">
        <v>100</v>
      </c>
      <c r="D28" s="22">
        <f>(D27*100)/C27</f>
        <v>12.767162782219197</v>
      </c>
      <c r="E28" s="22">
        <f>(E27*100)/C27</f>
        <v>35.29967416953812</v>
      </c>
      <c r="F28" s="22">
        <f>(F27*100)/C27</f>
        <v>43.38614404109</v>
      </c>
      <c r="G28" s="22">
        <f>(G27*100)/C27</f>
        <v>1.5575900590952174</v>
      </c>
      <c r="H28" s="22">
        <f>(H27*100)/C27</f>
        <v>2.004644782960584</v>
      </c>
      <c r="I28" s="22">
        <f>(I27*100)/C27</f>
        <v>2.185160720376143</v>
      </c>
      <c r="J28" s="22">
        <f>(J27*100)/C27</f>
        <v>0.4610644353329432</v>
      </c>
      <c r="K28" s="22">
        <f>(K27*100)/C27</f>
        <v>2.338559009387795</v>
      </c>
      <c r="L28" s="34">
        <v>100</v>
      </c>
      <c r="M28" s="22">
        <f>(M27*100)/L27</f>
        <v>8.855665820015169</v>
      </c>
      <c r="N28" s="22">
        <f>(N27*100)/L27</f>
        <v>34.766035552773445</v>
      </c>
      <c r="O28" s="22">
        <f>(O27*100)/L27</f>
        <v>45.00284638513793</v>
      </c>
      <c r="P28" s="22">
        <f>(P27*100)/L27</f>
        <v>1.6037119174521222</v>
      </c>
      <c r="Q28" s="22">
        <f>(Q27*100)/L27</f>
        <v>2.9395320686186706</v>
      </c>
      <c r="R28" s="22">
        <f>(R27*100)/L27</f>
        <v>3.7265304468501306</v>
      </c>
      <c r="S28" s="22">
        <f>(S27*100)/L27</f>
        <v>0.43500874126279065</v>
      </c>
      <c r="T28" s="23">
        <f>(T27*100)/L27</f>
        <v>2.670669067889752</v>
      </c>
    </row>
    <row r="29" spans="2:20" s="2" customFormat="1" ht="15">
      <c r="B29" s="13" t="s">
        <v>12</v>
      </c>
      <c r="C29" s="17">
        <v>836007</v>
      </c>
      <c r="D29" s="17">
        <v>121983</v>
      </c>
      <c r="E29" s="17">
        <v>653760</v>
      </c>
      <c r="F29" s="17">
        <v>53228</v>
      </c>
      <c r="G29" s="17">
        <v>3809</v>
      </c>
      <c r="H29" s="17">
        <v>561</v>
      </c>
      <c r="I29" s="17">
        <v>2141</v>
      </c>
      <c r="J29" s="17">
        <v>102</v>
      </c>
      <c r="K29" s="17">
        <v>423</v>
      </c>
      <c r="L29" s="32">
        <v>227363</v>
      </c>
      <c r="M29" s="17">
        <v>21153</v>
      </c>
      <c r="N29" s="17">
        <v>195747</v>
      </c>
      <c r="O29" s="17">
        <v>9028</v>
      </c>
      <c r="P29" s="17">
        <v>734</v>
      </c>
      <c r="Q29" s="17">
        <v>121</v>
      </c>
      <c r="R29" s="17">
        <v>467</v>
      </c>
      <c r="S29" s="17">
        <v>11</v>
      </c>
      <c r="T29" s="18">
        <v>102</v>
      </c>
    </row>
    <row r="30" spans="2:20" s="1" customFormat="1" ht="15">
      <c r="B30" s="14"/>
      <c r="C30" s="15">
        <v>100</v>
      </c>
      <c r="D30" s="15">
        <f>(D29*100)/C29</f>
        <v>14.591145767918212</v>
      </c>
      <c r="E30" s="15">
        <f>(E29*100)/C29</f>
        <v>78.20030215058009</v>
      </c>
      <c r="F30" s="15">
        <f>(F29*100)/C29</f>
        <v>6.366932334298636</v>
      </c>
      <c r="G30" s="15">
        <f>(G29*100)/C29</f>
        <v>0.4556181945844951</v>
      </c>
      <c r="H30" s="15">
        <f>(H29*100)/C29</f>
        <v>0.06710470127642472</v>
      </c>
      <c r="I30" s="15">
        <f>(I29*100)/C29</f>
        <v>0.256098334104858</v>
      </c>
      <c r="J30" s="15">
        <f>(J29*100)/C29</f>
        <v>0.012200854777531767</v>
      </c>
      <c r="K30" s="15">
        <f>(K29*100)/C29</f>
        <v>0.05059766245976409</v>
      </c>
      <c r="L30" s="31">
        <v>100</v>
      </c>
      <c r="M30" s="15">
        <f>(M29*100)/L29</f>
        <v>9.303624600308757</v>
      </c>
      <c r="N30" s="15">
        <f>(N29*100)/L29</f>
        <v>86.09448327124466</v>
      </c>
      <c r="O30" s="15">
        <f>(O29*100)/L29</f>
        <v>3.970742820951518</v>
      </c>
      <c r="P30" s="15">
        <f>(P29*100)/L29</f>
        <v>0.32283177122047124</v>
      </c>
      <c r="Q30" s="15">
        <f>(Q29*100)/L29</f>
        <v>0.05321886146822482</v>
      </c>
      <c r="R30" s="15">
        <f>(R29*100)/L29</f>
        <v>0.2053984157492644</v>
      </c>
      <c r="S30" s="15">
        <f>(S29*100)/L29</f>
        <v>0.004838078315293166</v>
      </c>
      <c r="T30" s="16">
        <f>(T29*100)/L29</f>
        <v>0.04486218074180935</v>
      </c>
    </row>
    <row r="31" spans="2:20" s="2" customFormat="1" ht="15">
      <c r="B31" s="13" t="s">
        <v>13</v>
      </c>
      <c r="C31" s="17">
        <v>1190131</v>
      </c>
      <c r="D31" s="17">
        <v>219211</v>
      </c>
      <c r="E31" s="17">
        <v>243464</v>
      </c>
      <c r="F31" s="17">
        <v>604426</v>
      </c>
      <c r="G31" s="17">
        <v>31459</v>
      </c>
      <c r="H31" s="17">
        <v>27347</v>
      </c>
      <c r="I31" s="17">
        <v>48601</v>
      </c>
      <c r="J31" s="17">
        <v>4120</v>
      </c>
      <c r="K31" s="17">
        <v>11503</v>
      </c>
      <c r="L31" s="32">
        <v>416043</v>
      </c>
      <c r="M31" s="17">
        <v>62792</v>
      </c>
      <c r="N31" s="17">
        <v>123014</v>
      </c>
      <c r="O31" s="17">
        <v>181964</v>
      </c>
      <c r="P31" s="17">
        <v>8987</v>
      </c>
      <c r="Q31" s="17">
        <v>10954</v>
      </c>
      <c r="R31" s="17">
        <v>24429</v>
      </c>
      <c r="S31" s="17">
        <v>859</v>
      </c>
      <c r="T31" s="18">
        <v>3044</v>
      </c>
    </row>
    <row r="32" spans="2:20" s="1" customFormat="1" ht="15">
      <c r="B32" s="14"/>
      <c r="C32" s="15">
        <v>100</v>
      </c>
      <c r="D32" s="15">
        <f>(D31*100)/C31</f>
        <v>18.419064792027097</v>
      </c>
      <c r="E32" s="15">
        <f>(E31*100)/C31</f>
        <v>20.456907684952327</v>
      </c>
      <c r="F32" s="15">
        <f>(F31*100)/C31</f>
        <v>50.78651005645597</v>
      </c>
      <c r="G32" s="15">
        <f>(G31*100)/C31</f>
        <v>2.643322457779858</v>
      </c>
      <c r="H32" s="15">
        <f>(H31*100)/C31</f>
        <v>2.2978142742269547</v>
      </c>
      <c r="I32" s="15">
        <f>(I31*100)/C31</f>
        <v>4.0836681004023925</v>
      </c>
      <c r="J32" s="15">
        <f>(J31*100)/C31</f>
        <v>0.346180378462539</v>
      </c>
      <c r="K32" s="15">
        <f>(K31*100)/C31</f>
        <v>0.9665322556928607</v>
      </c>
      <c r="L32" s="31">
        <v>100</v>
      </c>
      <c r="M32" s="15">
        <f>(M31*100)/L31</f>
        <v>15.092670709518007</v>
      </c>
      <c r="N32" s="15">
        <f>(N31*100)/L31</f>
        <v>29.56761680883947</v>
      </c>
      <c r="O32" s="15">
        <f>(O31*100)/L31</f>
        <v>43.73682528007922</v>
      </c>
      <c r="P32" s="15">
        <f>(P31*100)/L31</f>
        <v>2.1601132575238617</v>
      </c>
      <c r="Q32" s="15">
        <f>(Q31*100)/L31</f>
        <v>2.632900926106196</v>
      </c>
      <c r="R32" s="15">
        <f>(R31*100)/L31</f>
        <v>5.871748833654213</v>
      </c>
      <c r="S32" s="15">
        <f>(S31*100)/L31</f>
        <v>0.20646904286335788</v>
      </c>
      <c r="T32" s="16">
        <f>(T31*100)/L31</f>
        <v>0.731655141415671</v>
      </c>
    </row>
    <row r="33" spans="2:20" s="2" customFormat="1" ht="15">
      <c r="B33" s="13" t="s">
        <v>14</v>
      </c>
      <c r="C33" s="17">
        <v>859833</v>
      </c>
      <c r="D33" s="17">
        <v>51978</v>
      </c>
      <c r="E33" s="17">
        <v>67462</v>
      </c>
      <c r="F33" s="17">
        <v>516534</v>
      </c>
      <c r="G33" s="17">
        <v>31800</v>
      </c>
      <c r="H33" s="17">
        <v>21796</v>
      </c>
      <c r="I33" s="17">
        <v>64710</v>
      </c>
      <c r="J33" s="17">
        <v>12707</v>
      </c>
      <c r="K33" s="17">
        <v>92846</v>
      </c>
      <c r="L33" s="32">
        <v>351494</v>
      </c>
      <c r="M33" s="17">
        <v>13633</v>
      </c>
      <c r="N33" s="17">
        <v>46994</v>
      </c>
      <c r="O33" s="17">
        <v>185621</v>
      </c>
      <c r="P33" s="17">
        <v>10534</v>
      </c>
      <c r="Q33" s="17">
        <v>10580</v>
      </c>
      <c r="R33" s="17">
        <v>46561</v>
      </c>
      <c r="S33" s="17">
        <v>3289</v>
      </c>
      <c r="T33" s="18">
        <v>34282</v>
      </c>
    </row>
    <row r="34" spans="2:20" s="1" customFormat="1" ht="15">
      <c r="B34" s="14"/>
      <c r="C34" s="15">
        <v>100</v>
      </c>
      <c r="D34" s="15">
        <f>(D33*100)/C33</f>
        <v>6.045127367756296</v>
      </c>
      <c r="E34" s="15">
        <f>(E33*100)/C33</f>
        <v>7.8459421771437015</v>
      </c>
      <c r="F34" s="15">
        <f>(F33*100)/C33</f>
        <v>60.07375850891975</v>
      </c>
      <c r="G34" s="15">
        <f>(G33*100)/C33</f>
        <v>3.698392594841091</v>
      </c>
      <c r="H34" s="15">
        <f>(H33*100)/C33</f>
        <v>2.534910848967183</v>
      </c>
      <c r="I34" s="15">
        <f>(I33*100)/C33</f>
        <v>7.525880025539843</v>
      </c>
      <c r="J34" s="15">
        <f>(J33*100)/C33</f>
        <v>1.4778451164354007</v>
      </c>
      <c r="K34" s="15">
        <f>(K33*100)/C33</f>
        <v>10.798143360396729</v>
      </c>
      <c r="L34" s="31">
        <v>100</v>
      </c>
      <c r="M34" s="15">
        <f>(M33*100)/L33</f>
        <v>3.878586832207662</v>
      </c>
      <c r="N34" s="15">
        <f>(N33*100)/L33</f>
        <v>13.369787250991482</v>
      </c>
      <c r="O34" s="15">
        <f>(O33*100)/L33</f>
        <v>52.80915179206473</v>
      </c>
      <c r="P34" s="15">
        <f>(P33*100)/L33</f>
        <v>2.996921711323664</v>
      </c>
      <c r="Q34" s="15">
        <f>(Q33*100)/L33</f>
        <v>3.0100087056962566</v>
      </c>
      <c r="R34" s="15">
        <f>(R33*100)/L33</f>
        <v>13.246598803962515</v>
      </c>
      <c r="S34" s="15">
        <f>(S33*100)/L33</f>
        <v>0.935720097640358</v>
      </c>
      <c r="T34" s="16">
        <f>(T33*100)/L33</f>
        <v>9.753224806113334</v>
      </c>
    </row>
    <row r="35" spans="2:20" s="2" customFormat="1" ht="15">
      <c r="B35" s="13" t="s">
        <v>15</v>
      </c>
      <c r="C35" s="17">
        <v>511412</v>
      </c>
      <c r="D35" s="17">
        <v>7530</v>
      </c>
      <c r="E35" s="17">
        <v>37931</v>
      </c>
      <c r="F35" s="17">
        <v>170485</v>
      </c>
      <c r="G35" s="17">
        <v>10229</v>
      </c>
      <c r="H35" s="17">
        <v>2068</v>
      </c>
      <c r="I35" s="17">
        <v>15937</v>
      </c>
      <c r="J35" s="17">
        <v>8100</v>
      </c>
      <c r="K35" s="17">
        <v>259132</v>
      </c>
      <c r="L35" s="32">
        <v>308060</v>
      </c>
      <c r="M35" s="17">
        <v>2372</v>
      </c>
      <c r="N35" s="17">
        <v>39085</v>
      </c>
      <c r="O35" s="17">
        <v>90172</v>
      </c>
      <c r="P35" s="17">
        <v>4827</v>
      </c>
      <c r="Q35" s="17">
        <v>1055</v>
      </c>
      <c r="R35" s="17">
        <v>13242</v>
      </c>
      <c r="S35" s="17">
        <v>3070</v>
      </c>
      <c r="T35" s="18">
        <v>154237</v>
      </c>
    </row>
    <row r="36" spans="2:20" s="1" customFormat="1" ht="15">
      <c r="B36" s="14"/>
      <c r="C36" s="15">
        <v>100</v>
      </c>
      <c r="D36" s="15">
        <f>(D35*100)/C35</f>
        <v>1.4723940775734632</v>
      </c>
      <c r="E36" s="15">
        <f>(E35*100)/C35</f>
        <v>7.416916302315941</v>
      </c>
      <c r="F36" s="15">
        <f>(F35*100)/C35</f>
        <v>33.33613603122336</v>
      </c>
      <c r="G36" s="15">
        <f>(G35*100)/C35</f>
        <v>2.000148608167192</v>
      </c>
      <c r="H36" s="15">
        <f>(H35*100)/C35</f>
        <v>0.4043706444119418</v>
      </c>
      <c r="I36" s="15">
        <f>(I35*100)/C35</f>
        <v>3.1162741586040217</v>
      </c>
      <c r="J36" s="15">
        <f>(J35*100)/C35</f>
        <v>1.5838502029674704</v>
      </c>
      <c r="K36" s="15">
        <f>(K35*100)/C35</f>
        <v>50.66990997473661</v>
      </c>
      <c r="L36" s="31">
        <v>100</v>
      </c>
      <c r="M36" s="15">
        <f>(M35*100)/L35</f>
        <v>0.7699798740505096</v>
      </c>
      <c r="N36" s="15">
        <f>(N35*100)/L35</f>
        <v>12.687463481140037</v>
      </c>
      <c r="O36" s="15">
        <f>(O35*100)/L35</f>
        <v>29.270921249107317</v>
      </c>
      <c r="P36" s="15">
        <f>(P35*100)/L35</f>
        <v>1.566902551451016</v>
      </c>
      <c r="Q36" s="15">
        <f>(Q35*100)/L35</f>
        <v>0.3424657534246575</v>
      </c>
      <c r="R36" s="15">
        <f>(R35*100)/L35</f>
        <v>4.298513276634422</v>
      </c>
      <c r="S36" s="15">
        <f>(S35*100)/L35</f>
        <v>0.9965591118613257</v>
      </c>
      <c r="T36" s="16">
        <f>(T35*100)/L35</f>
        <v>50.06719470233072</v>
      </c>
    </row>
    <row r="37" spans="2:20" s="2" customFormat="1" ht="15">
      <c r="B37" s="9" t="s">
        <v>2</v>
      </c>
      <c r="C37" s="19">
        <f>SUM(C29:C35)</f>
        <v>3397683</v>
      </c>
      <c r="D37" s="19">
        <f aca="true" t="shared" si="4" ref="D37:K37">SUM(D29:D35)</f>
        <v>400741.05533792777</v>
      </c>
      <c r="E37" s="19">
        <f t="shared" si="4"/>
        <v>1002723.5031520126</v>
      </c>
      <c r="F37" s="19">
        <f t="shared" si="4"/>
        <v>1344790.2272008997</v>
      </c>
      <c r="G37" s="19">
        <f t="shared" si="4"/>
        <v>77303.7973332472</v>
      </c>
      <c r="H37" s="19">
        <f t="shared" si="4"/>
        <v>51776.89982982448</v>
      </c>
      <c r="I37" s="19">
        <f t="shared" si="4"/>
        <v>131400.86564646004</v>
      </c>
      <c r="J37" s="19">
        <f t="shared" si="4"/>
        <v>25030.836226349675</v>
      </c>
      <c r="K37" s="19">
        <f t="shared" si="4"/>
        <v>363915.81527327857</v>
      </c>
      <c r="L37" s="33">
        <f>SUM(L29:L35)</f>
        <v>1303260</v>
      </c>
      <c r="M37" s="19">
        <f aca="true" t="shared" si="5" ref="M37:T37">SUM(M29:M35)</f>
        <v>99978.27488214204</v>
      </c>
      <c r="N37" s="19">
        <f t="shared" si="5"/>
        <v>404969.0318873311</v>
      </c>
      <c r="O37" s="19">
        <f t="shared" si="5"/>
        <v>466885.5167198931</v>
      </c>
      <c r="P37" s="19">
        <f t="shared" si="5"/>
        <v>25087.47986674007</v>
      </c>
      <c r="Q37" s="19">
        <f t="shared" si="5"/>
        <v>22715.696128493273</v>
      </c>
      <c r="R37" s="19">
        <f t="shared" si="5"/>
        <v>84718.32374605337</v>
      </c>
      <c r="S37" s="19">
        <f t="shared" si="5"/>
        <v>7230.147027218819</v>
      </c>
      <c r="T37" s="20">
        <f t="shared" si="5"/>
        <v>191675.52974212827</v>
      </c>
    </row>
    <row r="38" spans="2:20" s="1" customFormat="1" ht="15">
      <c r="B38" s="24"/>
      <c r="C38" s="25">
        <v>100</v>
      </c>
      <c r="D38" s="25">
        <f>(D37*100)/C37</f>
        <v>11.794539259193037</v>
      </c>
      <c r="E38" s="25">
        <f>(E37*100)/C37</f>
        <v>29.511979285648852</v>
      </c>
      <c r="F38" s="25">
        <f>(F37*100)/C37</f>
        <v>39.57962609227817</v>
      </c>
      <c r="G38" s="25">
        <f>(G37*100)/C37</f>
        <v>2.275191574177085</v>
      </c>
      <c r="H38" s="25">
        <f>(H37*100)/C37</f>
        <v>1.5238884801738266</v>
      </c>
      <c r="I38" s="25">
        <f>(I37*100)/C37</f>
        <v>3.86736683929784</v>
      </c>
      <c r="J38" s="25">
        <f>(J37*100)/C37</f>
        <v>0.7367031069805415</v>
      </c>
      <c r="K38" s="25">
        <f>(K37*100)/C37</f>
        <v>10.710705362250645</v>
      </c>
      <c r="L38" s="35">
        <v>100</v>
      </c>
      <c r="M38" s="25">
        <f>(M37*100)/L37</f>
        <v>7.671399021081138</v>
      </c>
      <c r="N38" s="25">
        <f>(N37*100)/L37</f>
        <v>31.073541111315553</v>
      </c>
      <c r="O38" s="25">
        <f>(O37*100)/L37</f>
        <v>35.82443385969746</v>
      </c>
      <c r="P38" s="25">
        <f>(P37*100)/L37</f>
        <v>1.9249788888433674</v>
      </c>
      <c r="Q38" s="25">
        <f>(Q37*100)/L37</f>
        <v>1.7429903571423409</v>
      </c>
      <c r="R38" s="25">
        <f>(R37*100)/L37</f>
        <v>6.500492898274586</v>
      </c>
      <c r="S38" s="25">
        <f>(S37*100)/L37</f>
        <v>0.5547739535640486</v>
      </c>
      <c r="T38" s="26">
        <f>(T37*100)/L37</f>
        <v>14.70738991008151</v>
      </c>
    </row>
    <row r="40" spans="2:13" ht="12.75" customHeight="1">
      <c r="B40" s="4" t="s">
        <v>18</v>
      </c>
      <c r="C40" s="6"/>
      <c r="D40" s="6"/>
      <c r="E40" s="6"/>
      <c r="F40" s="6"/>
      <c r="G40" s="6"/>
      <c r="H40" s="4"/>
      <c r="I40" s="6"/>
      <c r="J40" s="6"/>
      <c r="K40" s="6"/>
      <c r="L40" s="6"/>
      <c r="M40" s="6"/>
    </row>
    <row r="41" spans="2:13" ht="18.75" customHeight="1">
      <c r="B41" s="29" t="s">
        <v>19</v>
      </c>
      <c r="C41" s="6"/>
      <c r="D41" s="6"/>
      <c r="E41" s="6"/>
      <c r="F41" s="6"/>
      <c r="G41" s="6"/>
      <c r="H41" s="7"/>
      <c r="I41" s="6"/>
      <c r="J41" s="6"/>
      <c r="K41" s="6"/>
      <c r="L41" s="6"/>
      <c r="M41" s="6"/>
    </row>
    <row r="42" spans="2:15" ht="12.75" customHeight="1">
      <c r="B42" s="36" t="s">
        <v>25</v>
      </c>
      <c r="C42" s="36"/>
      <c r="D42" s="36"/>
      <c r="E42" s="36"/>
      <c r="F42" s="36"/>
      <c r="G42" s="36"/>
      <c r="H42" s="36"/>
      <c r="I42" s="36"/>
      <c r="J42" s="36"/>
      <c r="K42" s="36"/>
      <c r="L42" s="36"/>
      <c r="M42" s="36"/>
      <c r="N42" s="36"/>
      <c r="O42" s="36"/>
    </row>
    <row r="43" spans="2:15" ht="45" customHeight="1">
      <c r="B43" s="36"/>
      <c r="C43" s="36"/>
      <c r="D43" s="36"/>
      <c r="E43" s="36"/>
      <c r="F43" s="36"/>
      <c r="G43" s="36"/>
      <c r="H43" s="36"/>
      <c r="I43" s="36"/>
      <c r="J43" s="36"/>
      <c r="K43" s="36"/>
      <c r="L43" s="36"/>
      <c r="M43" s="36"/>
      <c r="N43" s="36"/>
      <c r="O43" s="36"/>
    </row>
    <row r="44" ht="30.75" customHeight="1">
      <c r="B44" s="4" t="s">
        <v>24</v>
      </c>
    </row>
    <row r="45" ht="12.75" customHeight="1">
      <c r="B45" s="4"/>
    </row>
    <row r="46" spans="2:13" ht="26.25" customHeight="1">
      <c r="B46" s="38" t="s">
        <v>16</v>
      </c>
      <c r="C46" s="38"/>
      <c r="D46" s="38"/>
      <c r="E46" s="38"/>
      <c r="F46" s="38"/>
      <c r="G46" s="38"/>
      <c r="H46" s="38"/>
      <c r="I46" s="38"/>
      <c r="J46" s="38"/>
      <c r="K46" s="38"/>
      <c r="L46" s="38"/>
      <c r="M46" s="38"/>
    </row>
    <row r="47" spans="2:13" ht="22.5" customHeight="1">
      <c r="B47" s="39" t="s">
        <v>22</v>
      </c>
      <c r="C47" s="39"/>
      <c r="D47" s="39"/>
      <c r="E47" s="39"/>
      <c r="F47" s="39"/>
      <c r="G47" s="39"/>
      <c r="H47" s="39"/>
      <c r="I47" s="39"/>
      <c r="J47" s="39"/>
      <c r="K47" s="39"/>
      <c r="L47" s="39"/>
      <c r="M47" s="39"/>
    </row>
    <row r="48" spans="2:13" ht="12.75" customHeight="1">
      <c r="B48" s="5"/>
      <c r="C48" s="5"/>
      <c r="D48" s="5"/>
      <c r="E48" s="5"/>
      <c r="F48" s="5"/>
      <c r="G48" s="5"/>
      <c r="H48" s="5"/>
      <c r="I48" s="5"/>
      <c r="J48" s="5"/>
      <c r="K48" s="5"/>
      <c r="L48" s="5"/>
      <c r="M48" s="5"/>
    </row>
    <row r="49" spans="2:24" ht="3.75" customHeight="1">
      <c r="B49" s="8"/>
      <c r="C49" s="8"/>
      <c r="D49" s="8"/>
      <c r="E49" s="8"/>
      <c r="F49" s="8"/>
      <c r="G49" s="8"/>
      <c r="H49" s="8"/>
      <c r="I49" s="8"/>
      <c r="J49" s="8"/>
      <c r="K49" s="8"/>
      <c r="L49" s="8"/>
      <c r="M49" s="8"/>
      <c r="N49" s="8"/>
      <c r="O49" s="8"/>
      <c r="P49" s="8"/>
      <c r="Q49" s="8"/>
      <c r="R49" s="8"/>
      <c r="S49" s="8"/>
      <c r="T49" s="8"/>
      <c r="U49" s="8"/>
      <c r="V49" s="8"/>
      <c r="W49" s="8"/>
      <c r="X49" s="8"/>
    </row>
    <row r="50" spans="2:24" ht="21" customHeight="1">
      <c r="B50" s="41" t="s">
        <v>3</v>
      </c>
      <c r="C50" s="47" t="s">
        <v>21</v>
      </c>
      <c r="D50" s="48"/>
      <c r="E50" s="48"/>
      <c r="F50" s="48"/>
      <c r="G50" s="48"/>
      <c r="H50" s="48"/>
      <c r="I50" s="48"/>
      <c r="J50" s="48"/>
      <c r="K50" s="48"/>
      <c r="L50" s="48"/>
      <c r="M50" s="49"/>
      <c r="N50" s="47" t="s">
        <v>20</v>
      </c>
      <c r="O50" s="48"/>
      <c r="P50" s="48"/>
      <c r="Q50" s="48"/>
      <c r="R50" s="48"/>
      <c r="S50" s="48"/>
      <c r="T50" s="48"/>
      <c r="U50" s="48"/>
      <c r="V50" s="48"/>
      <c r="W50" s="48"/>
      <c r="X50" s="49"/>
    </row>
    <row r="51" spans="2:24" ht="18.75" customHeight="1">
      <c r="B51" s="42"/>
      <c r="C51" s="40" t="s">
        <v>4</v>
      </c>
      <c r="D51" s="37" t="s">
        <v>5</v>
      </c>
      <c r="E51" s="37"/>
      <c r="F51" s="37" t="s">
        <v>6</v>
      </c>
      <c r="G51" s="37"/>
      <c r="H51" s="37" t="s">
        <v>11</v>
      </c>
      <c r="I51" s="37"/>
      <c r="J51" s="37" t="s">
        <v>7</v>
      </c>
      <c r="K51" s="37"/>
      <c r="L51" s="37" t="s">
        <v>8</v>
      </c>
      <c r="M51" s="50"/>
      <c r="N51" s="40" t="s">
        <v>4</v>
      </c>
      <c r="O51" s="37" t="s">
        <v>5</v>
      </c>
      <c r="P51" s="37"/>
      <c r="Q51" s="37" t="s">
        <v>6</v>
      </c>
      <c r="R51" s="37"/>
      <c r="S51" s="37" t="s">
        <v>11</v>
      </c>
      <c r="T51" s="37"/>
      <c r="U51" s="37" t="s">
        <v>7</v>
      </c>
      <c r="V51" s="37"/>
      <c r="W51" s="37" t="s">
        <v>8</v>
      </c>
      <c r="X51" s="37"/>
    </row>
    <row r="52" spans="2:24" ht="12.75" customHeight="1">
      <c r="B52" s="43"/>
      <c r="C52" s="50"/>
      <c r="D52" s="27" t="s">
        <v>9</v>
      </c>
      <c r="E52" s="27" t="s">
        <v>10</v>
      </c>
      <c r="F52" s="27" t="s">
        <v>9</v>
      </c>
      <c r="G52" s="27" t="s">
        <v>10</v>
      </c>
      <c r="H52" s="27" t="s">
        <v>9</v>
      </c>
      <c r="I52" s="27" t="s">
        <v>10</v>
      </c>
      <c r="J52" s="27" t="s">
        <v>9</v>
      </c>
      <c r="K52" s="27" t="s">
        <v>10</v>
      </c>
      <c r="L52" s="27" t="s">
        <v>9</v>
      </c>
      <c r="M52" s="27" t="s">
        <v>10</v>
      </c>
      <c r="N52" s="40"/>
      <c r="O52" s="27" t="s">
        <v>9</v>
      </c>
      <c r="P52" s="27" t="s">
        <v>10</v>
      </c>
      <c r="Q52" s="27" t="s">
        <v>9</v>
      </c>
      <c r="R52" s="27" t="s">
        <v>10</v>
      </c>
      <c r="S52" s="27" t="s">
        <v>9</v>
      </c>
      <c r="T52" s="27" t="s">
        <v>10</v>
      </c>
      <c r="U52" s="27" t="s">
        <v>9</v>
      </c>
      <c r="V52" s="27" t="s">
        <v>10</v>
      </c>
      <c r="W52" s="27" t="s">
        <v>9</v>
      </c>
      <c r="X52" s="27" t="s">
        <v>10</v>
      </c>
    </row>
    <row r="53" spans="2:24" ht="12.75" customHeight="1">
      <c r="B53" s="10" t="s">
        <v>12</v>
      </c>
      <c r="C53" s="11">
        <v>1853513</v>
      </c>
      <c r="D53" s="11">
        <v>331572</v>
      </c>
      <c r="E53" s="11">
        <v>1472692</v>
      </c>
      <c r="F53" s="11">
        <v>40886</v>
      </c>
      <c r="G53" s="11">
        <v>3245</v>
      </c>
      <c r="H53" s="11">
        <v>588</v>
      </c>
      <c r="I53" s="11">
        <v>1939</v>
      </c>
      <c r="J53" s="11">
        <v>132</v>
      </c>
      <c r="K53" s="11">
        <v>1047</v>
      </c>
      <c r="L53" s="11">
        <v>851</v>
      </c>
      <c r="M53" s="12">
        <v>561</v>
      </c>
      <c r="N53" s="17">
        <v>420133</v>
      </c>
      <c r="O53" s="17">
        <v>47208</v>
      </c>
      <c r="P53" s="17">
        <v>364714</v>
      </c>
      <c r="Q53" s="17">
        <v>6773</v>
      </c>
      <c r="R53" s="17">
        <v>507</v>
      </c>
      <c r="S53" s="17">
        <v>24</v>
      </c>
      <c r="T53" s="17">
        <v>303</v>
      </c>
      <c r="U53" s="17">
        <v>55</v>
      </c>
      <c r="V53" s="17">
        <v>289</v>
      </c>
      <c r="W53" s="17">
        <v>146</v>
      </c>
      <c r="X53" s="18">
        <v>114</v>
      </c>
    </row>
    <row r="54" spans="2:24" ht="12.75" customHeight="1">
      <c r="B54" s="14"/>
      <c r="C54" s="15">
        <v>99.99999999999997</v>
      </c>
      <c r="D54" s="15">
        <v>17.88884135153085</v>
      </c>
      <c r="E54" s="15">
        <v>79.45409608672828</v>
      </c>
      <c r="F54" s="15">
        <v>2.205865294713336</v>
      </c>
      <c r="G54" s="15">
        <v>0.17507295605695777</v>
      </c>
      <c r="H54" s="15">
        <v>0.03172354334714674</v>
      </c>
      <c r="I54" s="15">
        <v>0.10461216079951961</v>
      </c>
      <c r="J54" s="15">
        <v>0.007121611771808452</v>
      </c>
      <c r="K54" s="15">
        <v>0.05648732973548068</v>
      </c>
      <c r="L54" s="15">
        <v>0.04591281528643177</v>
      </c>
      <c r="M54" s="16">
        <v>0.03026685003018592</v>
      </c>
      <c r="N54" s="15">
        <v>100</v>
      </c>
      <c r="O54" s="15">
        <v>11.23644179343208</v>
      </c>
      <c r="P54" s="15">
        <v>86.80917709392025</v>
      </c>
      <c r="Q54" s="15">
        <v>1.6121085465792975</v>
      </c>
      <c r="R54" s="15">
        <v>0.12067607162493782</v>
      </c>
      <c r="S54" s="15">
        <v>0.005712476763310666</v>
      </c>
      <c r="T54" s="15">
        <v>0.07212001913679715</v>
      </c>
      <c r="U54" s="15">
        <v>0.013091092582586943</v>
      </c>
      <c r="V54" s="15">
        <v>0.06878774102486593</v>
      </c>
      <c r="W54" s="15">
        <v>0.03475090031013988</v>
      </c>
      <c r="X54" s="16">
        <v>0.027134264625725664</v>
      </c>
    </row>
    <row r="55" spans="2:24" ht="12.75" customHeight="1">
      <c r="B55" s="13" t="s">
        <v>13</v>
      </c>
      <c r="C55" s="17">
        <v>2809632</v>
      </c>
      <c r="D55" s="17">
        <v>960291</v>
      </c>
      <c r="E55" s="17">
        <v>698378</v>
      </c>
      <c r="F55" s="17">
        <v>943060</v>
      </c>
      <c r="G55" s="17">
        <v>51940</v>
      </c>
      <c r="H55" s="17">
        <v>62973</v>
      </c>
      <c r="I55" s="17">
        <v>71236</v>
      </c>
      <c r="J55" s="17">
        <v>6014</v>
      </c>
      <c r="K55" s="17">
        <v>10730</v>
      </c>
      <c r="L55" s="17">
        <v>4209</v>
      </c>
      <c r="M55" s="18">
        <v>801</v>
      </c>
      <c r="N55" s="17">
        <v>875729</v>
      </c>
      <c r="O55" s="17">
        <v>246017</v>
      </c>
      <c r="P55" s="17">
        <v>296540</v>
      </c>
      <c r="Q55" s="17">
        <v>268793</v>
      </c>
      <c r="R55" s="17">
        <v>12044</v>
      </c>
      <c r="S55" s="17">
        <v>19624</v>
      </c>
      <c r="T55" s="17">
        <v>27919</v>
      </c>
      <c r="U55" s="17">
        <v>727</v>
      </c>
      <c r="V55" s="17">
        <v>2320</v>
      </c>
      <c r="W55" s="17">
        <v>1223</v>
      </c>
      <c r="X55" s="18">
        <v>522</v>
      </c>
    </row>
    <row r="56" spans="2:24" ht="12.75" customHeight="1">
      <c r="B56" s="14"/>
      <c r="C56" s="15">
        <v>100</v>
      </c>
      <c r="D56" s="15">
        <v>34.1785329893737</v>
      </c>
      <c r="E56" s="15">
        <v>24.8565648455029</v>
      </c>
      <c r="F56" s="15">
        <v>33.56524982631177</v>
      </c>
      <c r="G56" s="15">
        <v>1.8486406760743046</v>
      </c>
      <c r="H56" s="15">
        <v>2.2413255543786517</v>
      </c>
      <c r="I56" s="15">
        <v>2.5354210088723366</v>
      </c>
      <c r="J56" s="15">
        <v>0.2140493844033667</v>
      </c>
      <c r="K56" s="15">
        <v>0.3819005478297514</v>
      </c>
      <c r="L56" s="15">
        <v>0.14980609560255578</v>
      </c>
      <c r="M56" s="16">
        <v>0.028509071650664575</v>
      </c>
      <c r="N56" s="15">
        <v>100</v>
      </c>
      <c r="O56" s="15">
        <v>28.0928232364122</v>
      </c>
      <c r="P56" s="15">
        <v>33.862073769396694</v>
      </c>
      <c r="Q56" s="15">
        <v>30.693627823219284</v>
      </c>
      <c r="R56" s="15">
        <v>1.3753113120611513</v>
      </c>
      <c r="S56" s="15">
        <v>2.2408758874035235</v>
      </c>
      <c r="T56" s="15">
        <v>3.1880867254595886</v>
      </c>
      <c r="U56" s="15">
        <v>0.08301654964035678</v>
      </c>
      <c r="V56" s="15">
        <v>0.2649221391549212</v>
      </c>
      <c r="W56" s="15">
        <v>0.1396550759424434</v>
      </c>
      <c r="X56" s="16">
        <v>0.059607481309857276</v>
      </c>
    </row>
    <row r="57" spans="2:24" ht="12.75" customHeight="1">
      <c r="B57" s="13" t="s">
        <v>14</v>
      </c>
      <c r="C57" s="17">
        <v>1921649</v>
      </c>
      <c r="D57" s="17">
        <v>192925</v>
      </c>
      <c r="E57" s="17">
        <v>184004</v>
      </c>
      <c r="F57" s="17">
        <v>1093504</v>
      </c>
      <c r="G57" s="17">
        <v>80487</v>
      </c>
      <c r="H57" s="17">
        <v>97761</v>
      </c>
      <c r="I57" s="17">
        <v>138345</v>
      </c>
      <c r="J57" s="17">
        <v>30273</v>
      </c>
      <c r="K57" s="17">
        <v>100840</v>
      </c>
      <c r="L57" s="17">
        <v>2054</v>
      </c>
      <c r="M57" s="18">
        <v>1456</v>
      </c>
      <c r="N57" s="17">
        <v>644367</v>
      </c>
      <c r="O57" s="17">
        <v>43288</v>
      </c>
      <c r="P57" s="17">
        <v>85204</v>
      </c>
      <c r="Q57" s="17">
        <v>335558</v>
      </c>
      <c r="R57" s="17">
        <v>22834</v>
      </c>
      <c r="S57" s="17">
        <v>37049</v>
      </c>
      <c r="T57" s="17">
        <v>83445</v>
      </c>
      <c r="U57" s="17">
        <v>5229</v>
      </c>
      <c r="V57" s="17">
        <v>30423</v>
      </c>
      <c r="W57" s="17">
        <v>765</v>
      </c>
      <c r="X57" s="18">
        <v>572</v>
      </c>
    </row>
    <row r="58" spans="2:24" ht="12.75" customHeight="1">
      <c r="B58" s="14"/>
      <c r="C58" s="15">
        <v>99.99999999999999</v>
      </c>
      <c r="D58" s="15">
        <v>10.03955457005936</v>
      </c>
      <c r="E58" s="15">
        <v>9.575317865021136</v>
      </c>
      <c r="F58" s="15">
        <v>56.904460700159085</v>
      </c>
      <c r="G58" s="15">
        <v>4.188433996010718</v>
      </c>
      <c r="H58" s="15">
        <v>5.087349458720089</v>
      </c>
      <c r="I58" s="15">
        <v>7.1992856135537755</v>
      </c>
      <c r="J58" s="15">
        <v>1.575365740569688</v>
      </c>
      <c r="K58" s="15">
        <v>5.247576430451138</v>
      </c>
      <c r="L58" s="15">
        <v>0.10688736600700753</v>
      </c>
      <c r="M58" s="16">
        <v>0.07576825944800533</v>
      </c>
      <c r="N58" s="15">
        <v>100.00000000000001</v>
      </c>
      <c r="O58" s="15">
        <v>6.717910755827036</v>
      </c>
      <c r="P58" s="15">
        <v>13.22289937256253</v>
      </c>
      <c r="Q58" s="15">
        <v>52.07560287848384</v>
      </c>
      <c r="R58" s="15">
        <v>3.5436327434521013</v>
      </c>
      <c r="S58" s="15">
        <v>5.749673710789038</v>
      </c>
      <c r="T58" s="15">
        <v>12.94991829190508</v>
      </c>
      <c r="U58" s="15">
        <v>0.8114940709254198</v>
      </c>
      <c r="V58" s="15">
        <v>4.721377724185131</v>
      </c>
      <c r="W58" s="15">
        <v>0.11872116356051754</v>
      </c>
      <c r="X58" s="16">
        <v>0.088769288309302</v>
      </c>
    </row>
    <row r="59" spans="2:24" ht="12.75" customHeight="1">
      <c r="B59" s="13" t="s">
        <v>15</v>
      </c>
      <c r="C59" s="17">
        <v>970152</v>
      </c>
      <c r="D59" s="17">
        <v>30906</v>
      </c>
      <c r="E59" s="17">
        <v>63157</v>
      </c>
      <c r="F59" s="17">
        <v>448898</v>
      </c>
      <c r="G59" s="17">
        <v>25486</v>
      </c>
      <c r="H59" s="17">
        <v>16276</v>
      </c>
      <c r="I59" s="17">
        <v>37764</v>
      </c>
      <c r="J59" s="17">
        <v>40443</v>
      </c>
      <c r="K59" s="17">
        <v>306009</v>
      </c>
      <c r="L59" s="17">
        <v>446</v>
      </c>
      <c r="M59" s="18">
        <v>767</v>
      </c>
      <c r="N59" s="17">
        <v>452768</v>
      </c>
      <c r="O59" s="17">
        <v>7308</v>
      </c>
      <c r="P59" s="17">
        <v>43788</v>
      </c>
      <c r="Q59" s="17">
        <v>199897</v>
      </c>
      <c r="R59" s="17">
        <v>9381</v>
      </c>
      <c r="S59" s="17">
        <v>8505</v>
      </c>
      <c r="T59" s="17">
        <v>30153</v>
      </c>
      <c r="U59" s="17">
        <v>8143</v>
      </c>
      <c r="V59" s="17">
        <v>145139</v>
      </c>
      <c r="W59" s="17">
        <v>182</v>
      </c>
      <c r="X59" s="18">
        <v>272</v>
      </c>
    </row>
    <row r="60" spans="2:24" ht="12.75" customHeight="1">
      <c r="B60" s="14"/>
      <c r="C60" s="15">
        <v>100</v>
      </c>
      <c r="D60" s="15">
        <v>3.185686366672439</v>
      </c>
      <c r="E60" s="15">
        <v>6.510010802430958</v>
      </c>
      <c r="F60" s="15">
        <v>46.27089363316264</v>
      </c>
      <c r="G60" s="15">
        <v>2.6270110250764827</v>
      </c>
      <c r="H60" s="15">
        <v>1.6776752508885207</v>
      </c>
      <c r="I60" s="15">
        <v>3.8925859040645174</v>
      </c>
      <c r="J60" s="15">
        <v>4.168728199292482</v>
      </c>
      <c r="K60" s="15">
        <v>31.54237686465626</v>
      </c>
      <c r="L60" s="15">
        <v>0.045972177555681996</v>
      </c>
      <c r="M60" s="16">
        <v>0.07905977620001815</v>
      </c>
      <c r="N60" s="15">
        <v>99.99999999999997</v>
      </c>
      <c r="O60" s="15">
        <v>1.614071665842109</v>
      </c>
      <c r="P60" s="15">
        <v>9.671178175136053</v>
      </c>
      <c r="Q60" s="15">
        <v>44.149984097816095</v>
      </c>
      <c r="R60" s="15">
        <v>2.071922043960704</v>
      </c>
      <c r="S60" s="15">
        <v>1.8784454731783164</v>
      </c>
      <c r="T60" s="15">
        <v>6.659702099088275</v>
      </c>
      <c r="U60" s="15">
        <v>1.7984928263481519</v>
      </c>
      <c r="V60" s="15">
        <v>32.05593151459467</v>
      </c>
      <c r="W60" s="15">
        <v>0.040197187080359034</v>
      </c>
      <c r="X60" s="16">
        <v>0.06007491695526186</v>
      </c>
    </row>
    <row r="61" spans="2:24" ht="12.75" customHeight="1">
      <c r="B61" s="9" t="s">
        <v>0</v>
      </c>
      <c r="C61" s="19">
        <v>7554946</v>
      </c>
      <c r="D61" s="19">
        <v>1515694</v>
      </c>
      <c r="E61" s="19">
        <v>2418231</v>
      </c>
      <c r="F61" s="19">
        <v>2526348</v>
      </c>
      <c r="G61" s="19">
        <v>161158</v>
      </c>
      <c r="H61" s="19">
        <v>177598</v>
      </c>
      <c r="I61" s="19">
        <v>249284</v>
      </c>
      <c r="J61" s="19">
        <v>76862</v>
      </c>
      <c r="K61" s="19">
        <v>418626</v>
      </c>
      <c r="L61" s="19">
        <v>7560</v>
      </c>
      <c r="M61" s="20">
        <v>3585</v>
      </c>
      <c r="N61" s="19">
        <v>2392997</v>
      </c>
      <c r="O61" s="19">
        <v>343821</v>
      </c>
      <c r="P61" s="19">
        <v>790246</v>
      </c>
      <c r="Q61" s="19">
        <v>811021</v>
      </c>
      <c r="R61" s="19">
        <v>44766</v>
      </c>
      <c r="S61" s="19">
        <v>65202</v>
      </c>
      <c r="T61" s="19">
        <v>141820</v>
      </c>
      <c r="U61" s="19">
        <v>14154</v>
      </c>
      <c r="V61" s="19">
        <v>178171</v>
      </c>
      <c r="W61" s="19">
        <v>2316</v>
      </c>
      <c r="X61" s="20">
        <v>1480</v>
      </c>
    </row>
    <row r="62" spans="2:24" ht="12.75" customHeight="1">
      <c r="B62" s="21"/>
      <c r="C62" s="22">
        <v>99.99999999999999</v>
      </c>
      <c r="D62" s="22">
        <v>20.062274435846398</v>
      </c>
      <c r="E62" s="22">
        <v>32.008580868744794</v>
      </c>
      <c r="F62" s="22">
        <v>33.43965661700295</v>
      </c>
      <c r="G62" s="22">
        <v>2.1331456240719655</v>
      </c>
      <c r="H62" s="22">
        <v>2.3507514150332773</v>
      </c>
      <c r="I62" s="22">
        <v>3.2996132599756507</v>
      </c>
      <c r="J62" s="22">
        <v>1.0173732545540366</v>
      </c>
      <c r="K62" s="22">
        <v>5.5410852704969695</v>
      </c>
      <c r="L62" s="22">
        <v>0.10006689657345003</v>
      </c>
      <c r="M62" s="23">
        <v>0.04745235770050508</v>
      </c>
      <c r="N62" s="22">
        <v>100</v>
      </c>
      <c r="O62" s="22">
        <v>14.367799040282957</v>
      </c>
      <c r="P62" s="22">
        <v>33.02327583360949</v>
      </c>
      <c r="Q62" s="22">
        <v>33.89143404692943</v>
      </c>
      <c r="R62" s="22">
        <v>1.8707085717198975</v>
      </c>
      <c r="S62" s="22">
        <v>2.7247004488513777</v>
      </c>
      <c r="T62" s="22">
        <v>5.926459581854887</v>
      </c>
      <c r="U62" s="22">
        <v>0.5914758773203643</v>
      </c>
      <c r="V62" s="22">
        <v>7.445517065002588</v>
      </c>
      <c r="W62" s="22">
        <v>0.09678240298671498</v>
      </c>
      <c r="X62" s="23">
        <v>0.06184713144228764</v>
      </c>
    </row>
    <row r="63" spans="2:24" ht="12.75" customHeight="1">
      <c r="B63" s="13" t="s">
        <v>12</v>
      </c>
      <c r="C63" s="17">
        <v>930973</v>
      </c>
      <c r="D63" s="17">
        <v>137485</v>
      </c>
      <c r="E63" s="17">
        <v>776403</v>
      </c>
      <c r="F63" s="17">
        <v>14150</v>
      </c>
      <c r="G63" s="17">
        <v>1127</v>
      </c>
      <c r="H63" s="17">
        <v>222</v>
      </c>
      <c r="I63" s="17">
        <v>593</v>
      </c>
      <c r="J63" s="17">
        <v>55</v>
      </c>
      <c r="K63" s="17">
        <v>230</v>
      </c>
      <c r="L63" s="17">
        <v>333</v>
      </c>
      <c r="M63" s="18">
        <v>375</v>
      </c>
      <c r="N63" s="17">
        <v>207626</v>
      </c>
      <c r="O63" s="17">
        <v>18716</v>
      </c>
      <c r="P63" s="17">
        <v>186062</v>
      </c>
      <c r="Q63" s="17">
        <v>2260</v>
      </c>
      <c r="R63" s="17">
        <v>204</v>
      </c>
      <c r="S63" s="17">
        <v>10</v>
      </c>
      <c r="T63" s="17">
        <v>113</v>
      </c>
      <c r="U63" s="17">
        <v>24</v>
      </c>
      <c r="V63" s="17">
        <v>93</v>
      </c>
      <c r="W63" s="17">
        <v>64</v>
      </c>
      <c r="X63" s="18">
        <v>80</v>
      </c>
    </row>
    <row r="64" spans="2:24" ht="12.75" customHeight="1">
      <c r="B64" s="14"/>
      <c r="C64" s="15">
        <v>99.99999999999999</v>
      </c>
      <c r="D64" s="15">
        <v>14.767882634619909</v>
      </c>
      <c r="E64" s="15">
        <v>83.39694062018984</v>
      </c>
      <c r="F64" s="15">
        <v>1.5199151855102133</v>
      </c>
      <c r="G64" s="15">
        <v>0.12105614233710323</v>
      </c>
      <c r="H64" s="15">
        <v>0.023846019164895222</v>
      </c>
      <c r="I64" s="15">
        <v>0.06369679894046336</v>
      </c>
      <c r="J64" s="15">
        <v>0.0059077975408524195</v>
      </c>
      <c r="K64" s="15">
        <v>0.02470533517083739</v>
      </c>
      <c r="L64" s="15">
        <v>0.035769028747342835</v>
      </c>
      <c r="M64" s="16">
        <v>0.04028043777853923</v>
      </c>
      <c r="N64" s="15">
        <v>100</v>
      </c>
      <c r="O64" s="15">
        <v>9.014285301455502</v>
      </c>
      <c r="P64" s="15">
        <v>89.61401751225762</v>
      </c>
      <c r="Q64" s="15">
        <v>1.0884956604664155</v>
      </c>
      <c r="R64" s="15">
        <v>0.0982535905907738</v>
      </c>
      <c r="S64" s="15">
        <v>0.004816352479939892</v>
      </c>
      <c r="T64" s="15">
        <v>0.05442478302332078</v>
      </c>
      <c r="U64" s="15">
        <v>0.01155924595185574</v>
      </c>
      <c r="V64" s="15">
        <v>0.044792078063440995</v>
      </c>
      <c r="W64" s="15">
        <v>0.030824655871615307</v>
      </c>
      <c r="X64" s="16">
        <v>0.038530819839519136</v>
      </c>
    </row>
    <row r="65" spans="2:24" ht="12.75" customHeight="1">
      <c r="B65" s="13" t="s">
        <v>13</v>
      </c>
      <c r="C65" s="17">
        <v>1381281</v>
      </c>
      <c r="D65" s="17">
        <v>486467</v>
      </c>
      <c r="E65" s="17">
        <v>373403</v>
      </c>
      <c r="F65" s="17">
        <v>440014</v>
      </c>
      <c r="G65" s="17">
        <v>19883</v>
      </c>
      <c r="H65" s="17">
        <v>29699</v>
      </c>
      <c r="I65" s="17">
        <v>25451</v>
      </c>
      <c r="J65" s="17">
        <v>1638</v>
      </c>
      <c r="K65" s="17">
        <v>2254</v>
      </c>
      <c r="L65" s="17">
        <v>2132</v>
      </c>
      <c r="M65" s="18">
        <v>340</v>
      </c>
      <c r="N65" s="17">
        <v>420151</v>
      </c>
      <c r="O65" s="17">
        <v>123074</v>
      </c>
      <c r="P65" s="17">
        <v>147480</v>
      </c>
      <c r="Q65" s="17">
        <v>124826</v>
      </c>
      <c r="R65" s="17">
        <v>5167</v>
      </c>
      <c r="S65" s="17">
        <v>9185</v>
      </c>
      <c r="T65" s="17">
        <v>8937</v>
      </c>
      <c r="U65" s="17">
        <v>223</v>
      </c>
      <c r="V65" s="17">
        <v>470</v>
      </c>
      <c r="W65" s="17">
        <v>562</v>
      </c>
      <c r="X65" s="18">
        <v>227</v>
      </c>
    </row>
    <row r="66" spans="2:24" ht="12.75" customHeight="1">
      <c r="B66" s="14"/>
      <c r="C66" s="15">
        <v>100</v>
      </c>
      <c r="D66" s="15">
        <v>35.21853989159338</v>
      </c>
      <c r="E66" s="15">
        <v>27.033094641857815</v>
      </c>
      <c r="F66" s="15">
        <v>31.855502247551364</v>
      </c>
      <c r="G66" s="15">
        <v>1.4394609062167654</v>
      </c>
      <c r="H66" s="15">
        <v>2.15010559039037</v>
      </c>
      <c r="I66" s="15">
        <v>1.8425649813470248</v>
      </c>
      <c r="J66" s="15">
        <v>0.11858557382603539</v>
      </c>
      <c r="K66" s="15">
        <v>0.16318185799992904</v>
      </c>
      <c r="L66" s="15">
        <v>0.15434947704341115</v>
      </c>
      <c r="M66" s="16">
        <v>0.02461483217390234</v>
      </c>
      <c r="N66" s="15">
        <v>100</v>
      </c>
      <c r="O66" s="15">
        <v>29.292801873612106</v>
      </c>
      <c r="P66" s="15">
        <v>35.101665829666004</v>
      </c>
      <c r="Q66" s="15">
        <v>29.709794811865258</v>
      </c>
      <c r="R66" s="15">
        <v>1.229795954311664</v>
      </c>
      <c r="S66" s="15">
        <v>2.186118800145662</v>
      </c>
      <c r="T66" s="15">
        <v>2.127092402493389</v>
      </c>
      <c r="U66" s="15">
        <v>0.05307615595345483</v>
      </c>
      <c r="V66" s="15">
        <v>0.11186454393777474</v>
      </c>
      <c r="W66" s="15">
        <v>0.13376143338942428</v>
      </c>
      <c r="X66" s="16">
        <v>0.054028194625265674</v>
      </c>
    </row>
    <row r="67" spans="2:24" ht="12.75" customHeight="1">
      <c r="B67" s="13" t="s">
        <v>14</v>
      </c>
      <c r="C67" s="17">
        <v>912288</v>
      </c>
      <c r="D67" s="17">
        <v>105258</v>
      </c>
      <c r="E67" s="17">
        <v>85771</v>
      </c>
      <c r="F67" s="17">
        <v>553337</v>
      </c>
      <c r="G67" s="17">
        <v>31499</v>
      </c>
      <c r="H67" s="17">
        <v>55325</v>
      </c>
      <c r="I67" s="17">
        <v>49798</v>
      </c>
      <c r="J67" s="17">
        <v>10774</v>
      </c>
      <c r="K67" s="17">
        <v>18919</v>
      </c>
      <c r="L67" s="17">
        <v>1141</v>
      </c>
      <c r="M67" s="18">
        <v>466</v>
      </c>
      <c r="N67" s="17">
        <v>287167</v>
      </c>
      <c r="O67" s="17">
        <v>22415</v>
      </c>
      <c r="P67" s="17">
        <v>30846</v>
      </c>
      <c r="Q67" s="17">
        <v>166940</v>
      </c>
      <c r="R67" s="17">
        <v>8957</v>
      </c>
      <c r="S67" s="17">
        <v>21723</v>
      </c>
      <c r="T67" s="17">
        <v>29089</v>
      </c>
      <c r="U67" s="17">
        <v>1888</v>
      </c>
      <c r="V67" s="17">
        <v>4750</v>
      </c>
      <c r="W67" s="17">
        <v>403</v>
      </c>
      <c r="X67" s="18">
        <v>156</v>
      </c>
    </row>
    <row r="68" spans="2:24" ht="12.75" customHeight="1">
      <c r="B68" s="14"/>
      <c r="C68" s="15">
        <v>99.99999999999999</v>
      </c>
      <c r="D68" s="15">
        <v>11.537803851415344</v>
      </c>
      <c r="E68" s="15">
        <v>9.401745939878635</v>
      </c>
      <c r="F68" s="15">
        <v>60.6537628468203</v>
      </c>
      <c r="G68" s="15">
        <v>3.452747378020976</v>
      </c>
      <c r="H68" s="15">
        <v>6.064422638465046</v>
      </c>
      <c r="I68" s="15">
        <v>5.458583254410888</v>
      </c>
      <c r="J68" s="15">
        <v>1.180986705952506</v>
      </c>
      <c r="K68" s="15">
        <v>2.073796871163492</v>
      </c>
      <c r="L68" s="15">
        <v>0.12507015328492757</v>
      </c>
      <c r="M68" s="16">
        <v>0.051080360587884524</v>
      </c>
      <c r="N68" s="15">
        <v>100</v>
      </c>
      <c r="O68" s="15">
        <v>7.805562616874502</v>
      </c>
      <c r="P68" s="15">
        <v>10.741484919924643</v>
      </c>
      <c r="Q68" s="15">
        <v>58.133420622843154</v>
      </c>
      <c r="R68" s="15">
        <v>3.1190909819025165</v>
      </c>
      <c r="S68" s="15">
        <v>7.564587853061111</v>
      </c>
      <c r="T68" s="15">
        <v>10.129645815849313</v>
      </c>
      <c r="U68" s="15">
        <v>0.6574571590746847</v>
      </c>
      <c r="V68" s="15">
        <v>1.6540897805109918</v>
      </c>
      <c r="W68" s="15">
        <v>0.1403364592728273</v>
      </c>
      <c r="X68" s="16">
        <v>0.05432379068625573</v>
      </c>
    </row>
    <row r="69" spans="2:24" ht="12.75" customHeight="1">
      <c r="B69" s="13" t="s">
        <v>15</v>
      </c>
      <c r="C69" s="17">
        <v>394417</v>
      </c>
      <c r="D69" s="17">
        <v>17548</v>
      </c>
      <c r="E69" s="17">
        <v>22452</v>
      </c>
      <c r="F69" s="17">
        <v>252293</v>
      </c>
      <c r="G69" s="17">
        <v>10107</v>
      </c>
      <c r="H69" s="17">
        <v>10656</v>
      </c>
      <c r="I69" s="17">
        <v>13653</v>
      </c>
      <c r="J69" s="17">
        <v>15802</v>
      </c>
      <c r="K69" s="17">
        <v>51415</v>
      </c>
      <c r="L69" s="17">
        <v>295</v>
      </c>
      <c r="M69" s="18">
        <v>196</v>
      </c>
      <c r="N69" s="17">
        <v>166581</v>
      </c>
      <c r="O69" s="17">
        <v>3797</v>
      </c>
      <c r="P69" s="17">
        <v>10489</v>
      </c>
      <c r="Q69" s="17">
        <v>110931</v>
      </c>
      <c r="R69" s="17">
        <v>3976</v>
      </c>
      <c r="S69" s="17">
        <v>5880</v>
      </c>
      <c r="T69" s="17">
        <v>9301</v>
      </c>
      <c r="U69" s="17">
        <v>3172</v>
      </c>
      <c r="V69" s="17">
        <v>18863</v>
      </c>
      <c r="W69" s="17">
        <v>111</v>
      </c>
      <c r="X69" s="18">
        <v>61</v>
      </c>
    </row>
    <row r="70" spans="2:24" ht="12.75" customHeight="1">
      <c r="B70" s="14"/>
      <c r="C70" s="15">
        <v>99.99999999999999</v>
      </c>
      <c r="D70" s="15">
        <v>4.449098289373937</v>
      </c>
      <c r="E70" s="15">
        <v>5.6924524044349</v>
      </c>
      <c r="F70" s="15">
        <v>63.966056229827814</v>
      </c>
      <c r="G70" s="15">
        <v>2.562516321558148</v>
      </c>
      <c r="H70" s="15">
        <v>2.701709104830674</v>
      </c>
      <c r="I70" s="15">
        <v>3.461564790564301</v>
      </c>
      <c r="J70" s="15">
        <v>4.006419601589181</v>
      </c>
      <c r="K70" s="15">
        <v>13.035695723054532</v>
      </c>
      <c r="L70" s="15">
        <v>0.07479393636684017</v>
      </c>
      <c r="M70" s="16">
        <v>0.0496935983996633</v>
      </c>
      <c r="N70" s="15">
        <v>100</v>
      </c>
      <c r="O70" s="15">
        <v>2.2793715970008583</v>
      </c>
      <c r="P70" s="15">
        <v>6.2966364711461695</v>
      </c>
      <c r="Q70" s="15">
        <v>66.59282871395898</v>
      </c>
      <c r="R70" s="15">
        <v>2.3868268289901007</v>
      </c>
      <c r="S70" s="15">
        <v>3.529814324562825</v>
      </c>
      <c r="T70" s="15">
        <v>5.583469903530414</v>
      </c>
      <c r="U70" s="15">
        <v>1.9041787478764085</v>
      </c>
      <c r="V70" s="15">
        <v>11.323620340855198</v>
      </c>
      <c r="W70" s="15">
        <v>0.06663425000450232</v>
      </c>
      <c r="X70" s="16">
        <v>0.036618822074546316</v>
      </c>
    </row>
    <row r="71" spans="2:24" ht="12.75" customHeight="1">
      <c r="B71" s="9" t="s">
        <v>1</v>
      </c>
      <c r="C71" s="19">
        <v>3618959</v>
      </c>
      <c r="D71" s="19">
        <v>746758</v>
      </c>
      <c r="E71" s="19">
        <v>1258029</v>
      </c>
      <c r="F71" s="19">
        <v>1259794</v>
      </c>
      <c r="G71" s="19">
        <v>62616</v>
      </c>
      <c r="H71" s="19">
        <v>95902</v>
      </c>
      <c r="I71" s="19">
        <v>89495</v>
      </c>
      <c r="J71" s="19">
        <v>28269</v>
      </c>
      <c r="K71" s="19">
        <v>72818</v>
      </c>
      <c r="L71" s="19">
        <v>3901</v>
      </c>
      <c r="M71" s="20">
        <v>1377</v>
      </c>
      <c r="N71" s="19">
        <v>1081525</v>
      </c>
      <c r="O71" s="19">
        <v>168002</v>
      </c>
      <c r="P71" s="19">
        <v>374877</v>
      </c>
      <c r="Q71" s="19">
        <v>404957</v>
      </c>
      <c r="R71" s="19">
        <v>18304</v>
      </c>
      <c r="S71" s="19">
        <v>36798</v>
      </c>
      <c r="T71" s="19">
        <v>47440</v>
      </c>
      <c r="U71" s="19">
        <v>5307</v>
      </c>
      <c r="V71" s="19">
        <v>24176</v>
      </c>
      <c r="W71" s="19">
        <v>1140</v>
      </c>
      <c r="X71" s="20">
        <v>524</v>
      </c>
    </row>
    <row r="72" spans="2:24" ht="12.75" customHeight="1">
      <c r="B72" s="21"/>
      <c r="C72" s="22">
        <v>99.99999999999999</v>
      </c>
      <c r="D72" s="22">
        <v>20.634607907964693</v>
      </c>
      <c r="E72" s="22">
        <v>34.762178847563625</v>
      </c>
      <c r="F72" s="22">
        <v>34.81094977865182</v>
      </c>
      <c r="G72" s="22">
        <v>1.730221315024569</v>
      </c>
      <c r="H72" s="22">
        <v>2.6499885740623204</v>
      </c>
      <c r="I72" s="22">
        <v>2.4729487125993965</v>
      </c>
      <c r="J72" s="22">
        <v>0.7811362328227538</v>
      </c>
      <c r="K72" s="22">
        <v>2.0121255863910035</v>
      </c>
      <c r="L72" s="22">
        <v>0.10779342899435998</v>
      </c>
      <c r="M72" s="23">
        <v>0.038049615925463645</v>
      </c>
      <c r="N72" s="22">
        <v>100</v>
      </c>
      <c r="O72" s="22">
        <v>15.533806430734378</v>
      </c>
      <c r="P72" s="22">
        <v>34.66188946163982</v>
      </c>
      <c r="Q72" s="22">
        <v>37.44314740759576</v>
      </c>
      <c r="R72" s="22">
        <v>1.6924250479646796</v>
      </c>
      <c r="S72" s="22">
        <v>3.402417882157139</v>
      </c>
      <c r="T72" s="22">
        <v>4.386398834978387</v>
      </c>
      <c r="U72" s="22">
        <v>0.49069600795173485</v>
      </c>
      <c r="V72" s="22">
        <v>2.235362104435866</v>
      </c>
      <c r="W72" s="22">
        <v>0.10540671736668131</v>
      </c>
      <c r="X72" s="23">
        <v>0.04845010517556229</v>
      </c>
    </row>
    <row r="73" spans="2:24" ht="12.75" customHeight="1">
      <c r="B73" s="13" t="s">
        <v>12</v>
      </c>
      <c r="C73" s="17">
        <v>922540</v>
      </c>
      <c r="D73" s="17">
        <v>194087</v>
      </c>
      <c r="E73" s="17">
        <v>696289</v>
      </c>
      <c r="F73" s="17">
        <v>26736</v>
      </c>
      <c r="G73" s="17">
        <v>2118</v>
      </c>
      <c r="H73" s="17">
        <v>366</v>
      </c>
      <c r="I73" s="17">
        <v>1346</v>
      </c>
      <c r="J73" s="17">
        <v>77</v>
      </c>
      <c r="K73" s="17">
        <v>817</v>
      </c>
      <c r="L73" s="17">
        <v>518</v>
      </c>
      <c r="M73" s="18">
        <v>186</v>
      </c>
      <c r="N73" s="17">
        <v>212507</v>
      </c>
      <c r="O73" s="17">
        <v>28492</v>
      </c>
      <c r="P73" s="17">
        <v>178652</v>
      </c>
      <c r="Q73" s="17">
        <v>4513</v>
      </c>
      <c r="R73" s="17">
        <v>303</v>
      </c>
      <c r="S73" s="17">
        <v>14</v>
      </c>
      <c r="T73" s="17">
        <v>190</v>
      </c>
      <c r="U73" s="17">
        <v>31</v>
      </c>
      <c r="V73" s="17">
        <v>196</v>
      </c>
      <c r="W73" s="17">
        <v>82</v>
      </c>
      <c r="X73" s="18">
        <v>34</v>
      </c>
    </row>
    <row r="74" spans="2:24" ht="12.75" customHeight="1">
      <c r="B74" s="14"/>
      <c r="C74" s="15">
        <v>99.99999999999999</v>
      </c>
      <c r="D74" s="15">
        <v>21.03832896134585</v>
      </c>
      <c r="E74" s="15">
        <v>75.47520974700284</v>
      </c>
      <c r="F74" s="15">
        <v>2.8980857198603855</v>
      </c>
      <c r="G74" s="15">
        <v>0.22958354109306914</v>
      </c>
      <c r="H74" s="15">
        <v>0.039673076506167755</v>
      </c>
      <c r="I74" s="15">
        <v>0.1459015327248683</v>
      </c>
      <c r="J74" s="15">
        <v>0.008346521560040756</v>
      </c>
      <c r="K74" s="15">
        <v>0.08855984564354932</v>
      </c>
      <c r="L74" s="15">
        <v>0.056149326858456</v>
      </c>
      <c r="M74" s="16">
        <v>0.020161727404773774</v>
      </c>
      <c r="N74" s="15">
        <v>100.00000000000001</v>
      </c>
      <c r="O74" s="15">
        <v>13.407558339254708</v>
      </c>
      <c r="P74" s="15">
        <v>84.06876008790299</v>
      </c>
      <c r="Q74" s="15">
        <v>2.1236947488788607</v>
      </c>
      <c r="R74" s="15">
        <v>0.1425835384246166</v>
      </c>
      <c r="S74" s="15">
        <v>0.006588018277044991</v>
      </c>
      <c r="T74" s="15">
        <v>0.08940881947418203</v>
      </c>
      <c r="U74" s="15">
        <v>0.01458775475631391</v>
      </c>
      <c r="V74" s="15">
        <v>0.09223225587862989</v>
      </c>
      <c r="W74" s="15">
        <v>0.038586964194120665</v>
      </c>
      <c r="X74" s="16">
        <v>0.015999472958537837</v>
      </c>
    </row>
    <row r="75" spans="2:24" ht="12.75" customHeight="1">
      <c r="B75" s="13" t="s">
        <v>13</v>
      </c>
      <c r="C75" s="17">
        <v>1428351</v>
      </c>
      <c r="D75" s="17">
        <v>473824</v>
      </c>
      <c r="E75" s="17">
        <v>324975</v>
      </c>
      <c r="F75" s="17">
        <v>503046</v>
      </c>
      <c r="G75" s="17">
        <v>32057</v>
      </c>
      <c r="H75" s="17">
        <v>33274</v>
      </c>
      <c r="I75" s="17">
        <v>45785</v>
      </c>
      <c r="J75" s="17">
        <v>4376</v>
      </c>
      <c r="K75" s="17">
        <v>8476</v>
      </c>
      <c r="L75" s="17">
        <v>2077</v>
      </c>
      <c r="M75" s="18">
        <v>461</v>
      </c>
      <c r="N75" s="17">
        <v>455578</v>
      </c>
      <c r="O75" s="17">
        <v>122943</v>
      </c>
      <c r="P75" s="17">
        <v>149060</v>
      </c>
      <c r="Q75" s="17">
        <v>143967</v>
      </c>
      <c r="R75" s="17">
        <v>6877</v>
      </c>
      <c r="S75" s="17">
        <v>10439</v>
      </c>
      <c r="T75" s="17">
        <v>18982</v>
      </c>
      <c r="U75" s="17">
        <v>504</v>
      </c>
      <c r="V75" s="17">
        <v>1850</v>
      </c>
      <c r="W75" s="17">
        <v>661</v>
      </c>
      <c r="X75" s="18">
        <v>295</v>
      </c>
    </row>
    <row r="76" spans="2:24" ht="12.75" customHeight="1">
      <c r="B76" s="14"/>
      <c r="C76" s="15">
        <v>99.99999999999997</v>
      </c>
      <c r="D76" s="15">
        <v>33.172798562818244</v>
      </c>
      <c r="E76" s="15">
        <v>22.751760596660063</v>
      </c>
      <c r="F76" s="15">
        <v>35.218654238348975</v>
      </c>
      <c r="G76" s="15">
        <v>2.2443363010912583</v>
      </c>
      <c r="H76" s="15">
        <v>2.3295394479368166</v>
      </c>
      <c r="I76" s="15">
        <v>3.2054446001017958</v>
      </c>
      <c r="J76" s="15">
        <v>0.30636727247014217</v>
      </c>
      <c r="K76" s="15">
        <v>0.5934115634042333</v>
      </c>
      <c r="L76" s="15">
        <v>0.14541243713905055</v>
      </c>
      <c r="M76" s="16">
        <v>0.03227498002941854</v>
      </c>
      <c r="N76" s="15">
        <v>100</v>
      </c>
      <c r="O76" s="15">
        <v>26.98615824293535</v>
      </c>
      <c r="P76" s="15">
        <v>32.71887580172879</v>
      </c>
      <c r="Q76" s="15">
        <v>31.600955270008647</v>
      </c>
      <c r="R76" s="15">
        <v>1.5095109948241574</v>
      </c>
      <c r="S76" s="15">
        <v>2.2913749127482013</v>
      </c>
      <c r="T76" s="15">
        <v>4.166575207758057</v>
      </c>
      <c r="U76" s="15">
        <v>0.11062869585449693</v>
      </c>
      <c r="V76" s="15">
        <v>0.40607755422781605</v>
      </c>
      <c r="W76" s="15">
        <v>0.14509041261869537</v>
      </c>
      <c r="X76" s="16">
        <v>0.0647529072957869</v>
      </c>
    </row>
    <row r="77" spans="2:24" ht="12.75" customHeight="1">
      <c r="B77" s="13" t="s">
        <v>14</v>
      </c>
      <c r="C77" s="17">
        <v>1009361</v>
      </c>
      <c r="D77" s="17">
        <v>87667</v>
      </c>
      <c r="E77" s="17">
        <v>98233</v>
      </c>
      <c r="F77" s="17">
        <v>540167</v>
      </c>
      <c r="G77" s="17">
        <v>48988</v>
      </c>
      <c r="H77" s="17">
        <v>42436</v>
      </c>
      <c r="I77" s="17">
        <v>88547</v>
      </c>
      <c r="J77" s="17">
        <v>19499</v>
      </c>
      <c r="K77" s="17">
        <v>81921</v>
      </c>
      <c r="L77" s="17">
        <v>913</v>
      </c>
      <c r="M77" s="18">
        <v>990</v>
      </c>
      <c r="N77" s="17">
        <v>357200</v>
      </c>
      <c r="O77" s="17">
        <v>20873</v>
      </c>
      <c r="P77" s="17">
        <v>54358</v>
      </c>
      <c r="Q77" s="17">
        <v>168618</v>
      </c>
      <c r="R77" s="17">
        <v>13877</v>
      </c>
      <c r="S77" s="17">
        <v>15326</v>
      </c>
      <c r="T77" s="17">
        <v>54356</v>
      </c>
      <c r="U77" s="17">
        <v>3341</v>
      </c>
      <c r="V77" s="17">
        <v>25673</v>
      </c>
      <c r="W77" s="17">
        <v>362</v>
      </c>
      <c r="X77" s="18">
        <v>416</v>
      </c>
    </row>
    <row r="78" spans="2:24" ht="12.75" customHeight="1">
      <c r="B78" s="14"/>
      <c r="C78" s="15">
        <v>100</v>
      </c>
      <c r="D78" s="15">
        <v>8.685396007969398</v>
      </c>
      <c r="E78" s="15">
        <v>9.732196904774407</v>
      </c>
      <c r="F78" s="15">
        <v>53.51573916567016</v>
      </c>
      <c r="G78" s="15">
        <v>4.853367625656232</v>
      </c>
      <c r="H78" s="15">
        <v>4.204244071249038</v>
      </c>
      <c r="I78" s="15">
        <v>8.7725798797457</v>
      </c>
      <c r="J78" s="15">
        <v>1.931816267916038</v>
      </c>
      <c r="K78" s="15">
        <v>8.116124954302771</v>
      </c>
      <c r="L78" s="15">
        <v>0.09045326696791336</v>
      </c>
      <c r="M78" s="16">
        <v>0.09808185574833979</v>
      </c>
      <c r="N78" s="15">
        <v>100</v>
      </c>
      <c r="O78" s="15">
        <v>5.843505039193729</v>
      </c>
      <c r="P78" s="15">
        <v>15.217805151175812</v>
      </c>
      <c r="Q78" s="15">
        <v>47.20548712206047</v>
      </c>
      <c r="R78" s="15">
        <v>3.8849384098544237</v>
      </c>
      <c r="S78" s="15">
        <v>4.290593505039194</v>
      </c>
      <c r="T78" s="15">
        <v>15.217245240761478</v>
      </c>
      <c r="U78" s="15">
        <v>0.935330347144457</v>
      </c>
      <c r="V78" s="15">
        <v>7.187290033594625</v>
      </c>
      <c r="W78" s="15">
        <v>0.10134378499440089</v>
      </c>
      <c r="X78" s="16">
        <v>0.11646136618141097</v>
      </c>
    </row>
    <row r="79" spans="2:24" ht="12.75" customHeight="1">
      <c r="B79" s="13" t="s">
        <v>15</v>
      </c>
      <c r="C79" s="17">
        <v>575735</v>
      </c>
      <c r="D79" s="17">
        <v>13358</v>
      </c>
      <c r="E79" s="17">
        <v>40705</v>
      </c>
      <c r="F79" s="17">
        <v>196605</v>
      </c>
      <c r="G79" s="17">
        <v>15379</v>
      </c>
      <c r="H79" s="17">
        <v>5620</v>
      </c>
      <c r="I79" s="17">
        <v>24111</v>
      </c>
      <c r="J79" s="17">
        <v>24641</v>
      </c>
      <c r="K79" s="17">
        <v>254594</v>
      </c>
      <c r="L79" s="17">
        <v>151</v>
      </c>
      <c r="M79" s="18">
        <v>571</v>
      </c>
      <c r="N79" s="17">
        <v>286187</v>
      </c>
      <c r="O79" s="17">
        <v>3511</v>
      </c>
      <c r="P79" s="17">
        <v>33299</v>
      </c>
      <c r="Q79" s="17">
        <v>88966</v>
      </c>
      <c r="R79" s="17">
        <v>5405</v>
      </c>
      <c r="S79" s="17">
        <v>2625</v>
      </c>
      <c r="T79" s="17">
        <v>20852</v>
      </c>
      <c r="U79" s="17">
        <v>4971</v>
      </c>
      <c r="V79" s="17">
        <v>126276</v>
      </c>
      <c r="W79" s="17">
        <v>71</v>
      </c>
      <c r="X79" s="18">
        <v>211</v>
      </c>
    </row>
    <row r="80" spans="2:24" ht="12.75" customHeight="1">
      <c r="B80" s="14"/>
      <c r="C80" s="15">
        <v>100</v>
      </c>
      <c r="D80" s="15">
        <v>2.3201646590879483</v>
      </c>
      <c r="E80" s="15">
        <v>7.070093011541768</v>
      </c>
      <c r="F80" s="15">
        <v>34.148523192093585</v>
      </c>
      <c r="G80" s="15">
        <v>2.671194212615179</v>
      </c>
      <c r="H80" s="15">
        <v>0.9761435382597896</v>
      </c>
      <c r="I80" s="15">
        <v>4.187864208359749</v>
      </c>
      <c r="J80" s="15">
        <v>4.279920449512362</v>
      </c>
      <c r="K80" s="15">
        <v>44.22069181133681</v>
      </c>
      <c r="L80" s="15">
        <v>0.026227344177442748</v>
      </c>
      <c r="M80" s="16">
        <v>0.09917757301536297</v>
      </c>
      <c r="N80" s="15">
        <v>100</v>
      </c>
      <c r="O80" s="15">
        <v>1.2268202259361884</v>
      </c>
      <c r="P80" s="15">
        <v>11.635399231970704</v>
      </c>
      <c r="Q80" s="15">
        <v>31.08666710926772</v>
      </c>
      <c r="R80" s="15">
        <v>1.8886252694916263</v>
      </c>
      <c r="S80" s="15">
        <v>0.9172324389297907</v>
      </c>
      <c r="T80" s="15">
        <v>7.28614507297676</v>
      </c>
      <c r="U80" s="15">
        <v>1.7369761729219007</v>
      </c>
      <c r="V80" s="15">
        <v>44.12359750792314</v>
      </c>
      <c r="W80" s="15">
        <v>0.024808953586291482</v>
      </c>
      <c r="X80" s="16">
        <v>0.07372801699588032</v>
      </c>
    </row>
    <row r="81" spans="2:24" ht="12.75" customHeight="1">
      <c r="B81" s="9" t="s">
        <v>2</v>
      </c>
      <c r="C81" s="19">
        <v>3935987</v>
      </c>
      <c r="D81" s="19">
        <v>768936</v>
      </c>
      <c r="E81" s="19">
        <v>1160202</v>
      </c>
      <c r="F81" s="19">
        <v>1266554</v>
      </c>
      <c r="G81" s="19">
        <v>98542</v>
      </c>
      <c r="H81" s="19">
        <v>81696</v>
      </c>
      <c r="I81" s="19">
        <v>159789</v>
      </c>
      <c r="J81" s="19">
        <v>48593</v>
      </c>
      <c r="K81" s="19">
        <v>345808</v>
      </c>
      <c r="L81" s="19">
        <v>3659</v>
      </c>
      <c r="M81" s="20">
        <v>2208</v>
      </c>
      <c r="N81" s="19">
        <v>1311472</v>
      </c>
      <c r="O81" s="19">
        <v>175819</v>
      </c>
      <c r="P81" s="19">
        <v>415369</v>
      </c>
      <c r="Q81" s="19">
        <v>406064</v>
      </c>
      <c r="R81" s="19">
        <v>26462</v>
      </c>
      <c r="S81" s="19">
        <v>28404</v>
      </c>
      <c r="T81" s="19">
        <v>94380</v>
      </c>
      <c r="U81" s="19">
        <v>8847</v>
      </c>
      <c r="V81" s="19">
        <v>153995</v>
      </c>
      <c r="W81" s="19">
        <v>1176</v>
      </c>
      <c r="X81" s="20">
        <v>956</v>
      </c>
    </row>
    <row r="82" spans="2:24" ht="12.75" customHeight="1">
      <c r="B82" s="24"/>
      <c r="C82" s="25">
        <v>100</v>
      </c>
      <c r="D82" s="25">
        <v>19.5360401342789</v>
      </c>
      <c r="E82" s="25">
        <v>29.47677418650011</v>
      </c>
      <c r="F82" s="25">
        <v>32.178815631250814</v>
      </c>
      <c r="G82" s="25">
        <v>2.503615992634122</v>
      </c>
      <c r="H82" s="25">
        <v>2.075616611538605</v>
      </c>
      <c r="I82" s="25">
        <v>4.059693286588599</v>
      </c>
      <c r="J82" s="25">
        <v>1.2345823296672473</v>
      </c>
      <c r="K82" s="25">
        <v>8.785801375868365</v>
      </c>
      <c r="L82" s="25">
        <v>0.09296270541543963</v>
      </c>
      <c r="M82" s="26">
        <v>0.056097746257800146</v>
      </c>
      <c r="N82" s="25">
        <v>100</v>
      </c>
      <c r="O82" s="25">
        <v>13.406233606207376</v>
      </c>
      <c r="P82" s="25">
        <v>31.671968597118354</v>
      </c>
      <c r="Q82" s="25">
        <v>30.962460502397306</v>
      </c>
      <c r="R82" s="25">
        <v>2.01773274610514</v>
      </c>
      <c r="S82" s="25">
        <v>2.165810631107641</v>
      </c>
      <c r="T82" s="25">
        <v>7.196493710883649</v>
      </c>
      <c r="U82" s="25">
        <v>0.6745855039223102</v>
      </c>
      <c r="V82" s="25">
        <v>11.742149279588126</v>
      </c>
      <c r="W82" s="25">
        <v>0.08967023314260616</v>
      </c>
      <c r="X82" s="26">
        <v>0.07289518952749277</v>
      </c>
    </row>
    <row r="84" spans="2:13" ht="12.75" customHeight="1">
      <c r="B84" s="4" t="s">
        <v>18</v>
      </c>
      <c r="C84" s="6"/>
      <c r="D84" s="6"/>
      <c r="E84" s="6"/>
      <c r="F84" s="6"/>
      <c r="G84" s="6"/>
      <c r="H84" s="4"/>
      <c r="I84" s="6"/>
      <c r="J84" s="6"/>
      <c r="K84" s="6"/>
      <c r="L84" s="6"/>
      <c r="M84" s="6"/>
    </row>
    <row r="85" spans="2:13" ht="12.75" customHeight="1">
      <c r="B85" s="7" t="s">
        <v>19</v>
      </c>
      <c r="C85" s="6"/>
      <c r="D85" s="6"/>
      <c r="E85" s="6"/>
      <c r="F85" s="6"/>
      <c r="G85" s="6"/>
      <c r="H85" s="7"/>
      <c r="I85" s="6"/>
      <c r="J85" s="6"/>
      <c r="K85" s="6"/>
      <c r="L85" s="6"/>
      <c r="M85" s="6"/>
    </row>
    <row r="86" ht="12.75" customHeight="1">
      <c r="B86" s="4" t="s">
        <v>17</v>
      </c>
    </row>
  </sheetData>
  <sheetProtection/>
  <mergeCells count="33">
    <mergeCell ref="W51:X51"/>
    <mergeCell ref="L51:M51"/>
    <mergeCell ref="N51:N52"/>
    <mergeCell ref="O51:P51"/>
    <mergeCell ref="Q51:R51"/>
    <mergeCell ref="S51:T51"/>
    <mergeCell ref="U51:V51"/>
    <mergeCell ref="B46:M46"/>
    <mergeCell ref="B47:M47"/>
    <mergeCell ref="B50:B52"/>
    <mergeCell ref="C50:M50"/>
    <mergeCell ref="N50:X50"/>
    <mergeCell ref="C51:C52"/>
    <mergeCell ref="D51:E51"/>
    <mergeCell ref="F51:G51"/>
    <mergeCell ref="H51:I51"/>
    <mergeCell ref="J51:K51"/>
    <mergeCell ref="Q7:R7"/>
    <mergeCell ref="S7:T7"/>
    <mergeCell ref="O7:P7"/>
    <mergeCell ref="H7:I7"/>
    <mergeCell ref="L7:L8"/>
    <mergeCell ref="M7:N7"/>
    <mergeCell ref="B42:O43"/>
    <mergeCell ref="J7:K7"/>
    <mergeCell ref="B2:M2"/>
    <mergeCell ref="B3:M3"/>
    <mergeCell ref="C7:C8"/>
    <mergeCell ref="F7:G7"/>
    <mergeCell ref="B6:B8"/>
    <mergeCell ref="D7:E7"/>
    <mergeCell ref="C6:K6"/>
    <mergeCell ref="L6:T6"/>
  </mergeCells>
  <printOptions/>
  <pageMargins left="0.984251968503937" right="0.984251968503937" top="0.984251968503937" bottom="0" header="0.5118110236220472" footer="0.5118110236220472"/>
  <pageSetup fitToHeight="1" fitToWidth="1"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Verónica</dc:creator>
  <cp:keywords/>
  <dc:description/>
  <cp:lastModifiedBy>Georg</cp:lastModifiedBy>
  <cp:lastPrinted>2020-09-30T22:44:40Z</cp:lastPrinted>
  <dcterms:created xsi:type="dcterms:W3CDTF">2011-12-22T15:58:13Z</dcterms:created>
  <dcterms:modified xsi:type="dcterms:W3CDTF">2020-09-30T22:44:58Z</dcterms:modified>
  <cp:category/>
  <cp:version/>
  <cp:contentType/>
  <cp:contentStatus/>
</cp:coreProperties>
</file>