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2760" yWindow="32760" windowWidth="20490" windowHeight="5085" activeTab="0"/>
  </bookViews>
  <sheets>
    <sheet name="Buenos Aires" sheetId="1" r:id="rId1"/>
  </sheets>
  <definedNames>
    <definedName name="_xlnm.Print_Titles" localSheetId="0">'Buenos Aires'!$1:$51</definedName>
  </definedNames>
  <calcPr fullCalcOnLoad="1"/>
</workbook>
</file>

<file path=xl/sharedStrings.xml><?xml version="1.0" encoding="utf-8"?>
<sst xmlns="http://schemas.openxmlformats.org/spreadsheetml/2006/main" count="143" uniqueCount="63">
  <si>
    <t>Partido</t>
  </si>
  <si>
    <t>No</t>
  </si>
  <si>
    <t>Almirante Brown</t>
  </si>
  <si>
    <t>Berazategui</t>
  </si>
  <si>
    <t>Berisso</t>
  </si>
  <si>
    <t>Brandsen</t>
  </si>
  <si>
    <t>Campana</t>
  </si>
  <si>
    <t>Cañuelas</t>
  </si>
  <si>
    <t>Ensenada</t>
  </si>
  <si>
    <t>Escobar</t>
  </si>
  <si>
    <t>Esteban Echeverría</t>
  </si>
  <si>
    <t>Exaltación de la Cruz</t>
  </si>
  <si>
    <t>Ezeiza</t>
  </si>
  <si>
    <t>Florencio Varela</t>
  </si>
  <si>
    <t>General Las Heras</t>
  </si>
  <si>
    <t>General Rodríguez</t>
  </si>
  <si>
    <t>General San Martín</t>
  </si>
  <si>
    <t>Hurlingham</t>
  </si>
  <si>
    <t>Ituzaingó</t>
  </si>
  <si>
    <t>José C. Paz</t>
  </si>
  <si>
    <t>La Matanza</t>
  </si>
  <si>
    <t>La Plata</t>
  </si>
  <si>
    <t>Lanús</t>
  </si>
  <si>
    <t>Lomas de Zamora</t>
  </si>
  <si>
    <t>Luján</t>
  </si>
  <si>
    <t>Malvinas Argentinas</t>
  </si>
  <si>
    <t>Marcos Paz</t>
  </si>
  <si>
    <t>Merlo</t>
  </si>
  <si>
    <t>Moreno</t>
  </si>
  <si>
    <t>Morón</t>
  </si>
  <si>
    <t>Pilar</t>
  </si>
  <si>
    <t>Presidente Perón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</si>
  <si>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</si>
  <si>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</si>
  <si>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</si>
  <si>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</si>
  <si>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</si>
  <si>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</si>
  <si>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</si>
  <si>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Vicente López</t>
  </si>
  <si>
    <t>Zárate</t>
  </si>
  <si>
    <t>Sí</t>
  </si>
  <si>
    <t>La presencia de servicios se determina en relación al segmento, independientemente de la situación particular de cada hogar.</t>
  </si>
  <si>
    <t>En los casos de situaciones de heterogeneidad en el segmento, se registró la situación predominante.</t>
  </si>
  <si>
    <t>Población en viviendas particulares en área urbana</t>
  </si>
  <si>
    <t>Ciudad de Buenos Aires</t>
  </si>
  <si>
    <t>Total Conurbano Bonaerense</t>
  </si>
  <si>
    <t>Total Región Metropolitana de Buenos Aires</t>
  </si>
  <si>
    <t>Total País</t>
  </si>
  <si>
    <r>
      <t>(</t>
    </r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) Refiere a la existencia en el segmento de servicio regular de recolección de residuos (al menos 2 veces por semana).    </t>
    </r>
  </si>
  <si>
    <r>
      <t>(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) Refiere a la existencia de transporte público a menos de 300 metros.</t>
    </r>
  </si>
  <si>
    <r>
      <t>(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) Refiere a la existencia en el segmento de teléfono público, semipúblico o locutorio a menos de 300 metros.</t>
    </r>
  </si>
  <si>
    <r>
      <t xml:space="preserve">Nota: </t>
    </r>
    <r>
      <rPr>
        <sz val="9"/>
        <rFont val="Calibri"/>
        <family val="2"/>
      </rPr>
      <t>el segmento de hogares es una unidad de relevamiento censal, que representa el área que se le asignó como carga de trabajo a cada censista el día del operativo.</t>
    </r>
  </si>
  <si>
    <t>Presencia de servicios en el segmento. En valores absolutos</t>
  </si>
  <si>
    <t>Presencia de servicios en el segmento. En porcentajes</t>
  </si>
  <si>
    <r>
      <t>Fuente:</t>
    </r>
    <r>
      <rPr>
        <sz val="9"/>
        <rFont val="Calibri"/>
        <family val="2"/>
      </rPr>
      <t xml:space="preserve"> Observatorio del Conurbano Bonaerense (ICO-UNGS), con base en Censo Nacional de Población, Hogares y Viviendas 2010, INDEC.</t>
    </r>
  </si>
  <si>
    <r>
      <t>Recolección de residuos (</t>
    </r>
    <r>
      <rPr>
        <vertAlign val="superscript"/>
        <sz val="11"/>
        <color indexed="9"/>
        <rFont val="Calibri"/>
        <family val="2"/>
      </rPr>
      <t>1</t>
    </r>
    <r>
      <rPr>
        <sz val="11"/>
        <color indexed="9"/>
        <rFont val="Calibri"/>
        <family val="2"/>
      </rPr>
      <t>)</t>
    </r>
  </si>
  <si>
    <r>
      <t>Transporte público (</t>
    </r>
    <r>
      <rPr>
        <vertAlign val="super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)</t>
    </r>
  </si>
  <si>
    <r>
      <t>Teléfono público, semipúblico o locutorio (</t>
    </r>
    <r>
      <rPr>
        <vertAlign val="superscript"/>
        <sz val="11"/>
        <color indexed="9"/>
        <rFont val="Calibri"/>
        <family val="2"/>
      </rPr>
      <t>3</t>
    </r>
    <r>
      <rPr>
        <sz val="11"/>
        <color indexed="9"/>
        <rFont val="Calibri"/>
        <family val="2"/>
      </rPr>
      <t>)</t>
    </r>
  </si>
  <si>
    <t>Avellaneda</t>
  </si>
  <si>
    <t>Presencia de servicios en segmento de hogares, según partido. En absolutos y en porcentajes</t>
  </si>
  <si>
    <t>Total Resto de la Región Metropolitana</t>
  </si>
  <si>
    <t>Partidos del Conurbano Bonaerense, Partidos de la Región Metropolitana de Buenos Aires, Ciudad de Buenos Aires y Total País. Año 2001-2010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</si>
</sst>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 [$€-2]\ * #,##0.00_ ;_ [$€-2]\ * \-#,##0.00_ ;_ [$€-2]\ * &quot;-&quot;??_ "/>
    <numFmt numFmtId="182" formatCode="_ [$€-2]\ * #,##0.000_ ;_ [$€-2]\ * \-#,##0.000_ ;_ [$€-2]\ * &quot;-&quot;??_ "/>
    <numFmt numFmtId="183" formatCode="0.0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2C0A]dddd\,\ dd&quot; de &quot;mmmm&quot; de &quot;yyyy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35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</font>
    <font>
      <vertAlign val="superscript"/>
      <sz val="11"/>
      <color indexed="9"/>
      <name val="Calibri"/>
      <family val="2"/>
    </font>
    <font>
      <u val="single"/>
      <sz val="8.4"/>
      <color indexed="12"/>
      <name val="Arial"/>
      <family val="0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vertAlign val="superscript"/>
      <sz val="9"/>
      <color indexed="8"/>
      <name val="Calibri"/>
      <family val="2"/>
    </font>
    <font>
      <u val="single"/>
      <sz val="8.4"/>
      <color theme="10"/>
      <name val="Arial"/>
      <family val="0"/>
    </font>
    <font>
      <sz val="11"/>
      <color theme="1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2" fillId="0" borderId="0" xfId="57" applyFont="1" applyFill="1">
      <alignment/>
      <protection/>
    </xf>
    <xf numFmtId="0" fontId="11" fillId="0" borderId="0" xfId="57" applyFont="1" applyFill="1">
      <alignment/>
      <protection/>
    </xf>
    <xf numFmtId="0" fontId="11" fillId="0" borderId="0" xfId="57" applyFont="1" applyFill="1" applyBorder="1">
      <alignment/>
      <protection/>
    </xf>
    <xf numFmtId="0" fontId="22" fillId="0" borderId="0" xfId="0" applyFont="1" applyFill="1" applyBorder="1" applyAlignment="1">
      <alignment/>
    </xf>
    <xf numFmtId="0" fontId="25" fillId="0" borderId="0" xfId="57" applyFont="1" applyFill="1" applyBorder="1">
      <alignment/>
      <protection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57" applyFont="1" applyFill="1" applyAlignment="1">
      <alignment horizontal="center" wrapText="1"/>
      <protection/>
    </xf>
    <xf numFmtId="0" fontId="25" fillId="24" borderId="0" xfId="57" applyFont="1" applyFill="1" applyBorder="1">
      <alignment/>
      <protection/>
    </xf>
    <xf numFmtId="0" fontId="25" fillId="24" borderId="0" xfId="57" applyNumberFormat="1" applyFont="1" applyFill="1" applyBorder="1" quotePrefix="1">
      <alignment/>
      <protection/>
    </xf>
    <xf numFmtId="3" fontId="25" fillId="24" borderId="0" xfId="57" applyNumberFormat="1" applyFont="1" applyFill="1" applyBorder="1" applyAlignment="1" quotePrefix="1">
      <alignment horizontal="right"/>
      <protection/>
    </xf>
    <xf numFmtId="0" fontId="11" fillId="25" borderId="0" xfId="57" applyFont="1" applyFill="1">
      <alignment/>
      <protection/>
    </xf>
    <xf numFmtId="3" fontId="22" fillId="25" borderId="0" xfId="57" applyNumberFormat="1" applyFont="1" applyFill="1" applyBorder="1" applyAlignment="1">
      <alignment horizontal="right"/>
      <protection/>
    </xf>
    <xf numFmtId="0" fontId="22" fillId="25" borderId="0" xfId="57" applyFont="1" applyFill="1" applyBorder="1">
      <alignment/>
      <protection/>
    </xf>
    <xf numFmtId="0" fontId="22" fillId="26" borderId="0" xfId="0" applyFont="1" applyFill="1" applyBorder="1" applyAlignment="1">
      <alignment horizontal="left" wrapText="1"/>
    </xf>
    <xf numFmtId="3" fontId="22" fillId="27" borderId="0" xfId="57" applyNumberFormat="1" applyFont="1" applyFill="1" applyBorder="1" applyAlignment="1">
      <alignment horizontal="right"/>
      <protection/>
    </xf>
    <xf numFmtId="3" fontId="28" fillId="27" borderId="0" xfId="57" applyNumberFormat="1" applyFont="1" applyFill="1" applyBorder="1" applyAlignment="1">
      <alignment horizontal="right"/>
      <protection/>
    </xf>
    <xf numFmtId="3" fontId="28" fillId="25" borderId="0" xfId="57" applyNumberFormat="1" applyFont="1" applyFill="1" applyBorder="1" applyAlignment="1">
      <alignment horizontal="right"/>
      <protection/>
    </xf>
    <xf numFmtId="0" fontId="22" fillId="27" borderId="10" xfId="57" applyFont="1" applyFill="1" applyBorder="1">
      <alignment/>
      <protection/>
    </xf>
    <xf numFmtId="3" fontId="22" fillId="27" borderId="11" xfId="57" applyNumberFormat="1" applyFont="1" applyFill="1" applyBorder="1" applyAlignment="1">
      <alignment horizontal="right"/>
      <protection/>
    </xf>
    <xf numFmtId="3" fontId="22" fillId="27" borderId="12" xfId="57" applyNumberFormat="1" applyFont="1" applyFill="1" applyBorder="1" applyAlignment="1">
      <alignment horizontal="right"/>
      <protection/>
    </xf>
    <xf numFmtId="0" fontId="22" fillId="0" borderId="13" xfId="57" applyFont="1" applyFill="1" applyBorder="1">
      <alignment/>
      <protection/>
    </xf>
    <xf numFmtId="3" fontId="22" fillId="25" borderId="14" xfId="57" applyNumberFormat="1" applyFont="1" applyFill="1" applyBorder="1" applyAlignment="1">
      <alignment horizontal="right"/>
      <protection/>
    </xf>
    <xf numFmtId="0" fontId="22" fillId="27" borderId="13" xfId="57" applyFont="1" applyFill="1" applyBorder="1">
      <alignment/>
      <protection/>
    </xf>
    <xf numFmtId="3" fontId="22" fillId="27" borderId="14" xfId="57" applyNumberFormat="1" applyFont="1" applyFill="1" applyBorder="1" applyAlignment="1">
      <alignment horizontal="right"/>
      <protection/>
    </xf>
    <xf numFmtId="0" fontId="28" fillId="27" borderId="13" xfId="57" applyFont="1" applyFill="1" applyBorder="1">
      <alignment/>
      <protection/>
    </xf>
    <xf numFmtId="3" fontId="28" fillId="27" borderId="14" xfId="57" applyNumberFormat="1" applyFont="1" applyFill="1" applyBorder="1" applyAlignment="1">
      <alignment horizontal="right"/>
      <protection/>
    </xf>
    <xf numFmtId="3" fontId="28" fillId="25" borderId="14" xfId="57" applyNumberFormat="1" applyFont="1" applyFill="1" applyBorder="1" applyAlignment="1">
      <alignment horizontal="right"/>
      <protection/>
    </xf>
    <xf numFmtId="3" fontId="28" fillId="25" borderId="15" xfId="57" applyNumberFormat="1" applyFont="1" applyFill="1" applyBorder="1" applyAlignment="1">
      <alignment horizontal="right"/>
      <protection/>
    </xf>
    <xf numFmtId="3" fontId="28" fillId="25" borderId="16" xfId="57" applyNumberFormat="1" applyFont="1" applyFill="1" applyBorder="1" applyAlignment="1">
      <alignment horizontal="right"/>
      <protection/>
    </xf>
    <xf numFmtId="180" fontId="22" fillId="27" borderId="11" xfId="57" applyNumberFormat="1" applyFont="1" applyFill="1" applyBorder="1" applyAlignment="1">
      <alignment horizontal="right"/>
      <protection/>
    </xf>
    <xf numFmtId="180" fontId="22" fillId="27" borderId="12" xfId="57" applyNumberFormat="1" applyFont="1" applyFill="1" applyBorder="1" applyAlignment="1">
      <alignment horizontal="right"/>
      <protection/>
    </xf>
    <xf numFmtId="180" fontId="22" fillId="25" borderId="0" xfId="57" applyNumberFormat="1" applyFont="1" applyFill="1" applyBorder="1" applyAlignment="1">
      <alignment horizontal="right"/>
      <protection/>
    </xf>
    <xf numFmtId="180" fontId="22" fillId="25" borderId="14" xfId="57" applyNumberFormat="1" applyFont="1" applyFill="1" applyBorder="1" applyAlignment="1">
      <alignment horizontal="right"/>
      <protection/>
    </xf>
    <xf numFmtId="180" fontId="22" fillId="27" borderId="0" xfId="57" applyNumberFormat="1" applyFont="1" applyFill="1" applyBorder="1" applyAlignment="1">
      <alignment horizontal="right"/>
      <protection/>
    </xf>
    <xf numFmtId="180" fontId="22" fillId="27" borderId="14" xfId="57" applyNumberFormat="1" applyFont="1" applyFill="1" applyBorder="1" applyAlignment="1">
      <alignment horizontal="right"/>
      <protection/>
    </xf>
    <xf numFmtId="180" fontId="28" fillId="27" borderId="0" xfId="57" applyNumberFormat="1" applyFont="1" applyFill="1" applyBorder="1" applyAlignment="1">
      <alignment horizontal="right"/>
      <protection/>
    </xf>
    <xf numFmtId="180" fontId="28" fillId="27" borderId="14" xfId="57" applyNumberFormat="1" applyFont="1" applyFill="1" applyBorder="1" applyAlignment="1">
      <alignment horizontal="right"/>
      <protection/>
    </xf>
    <xf numFmtId="180" fontId="28" fillId="25" borderId="0" xfId="57" applyNumberFormat="1" applyFont="1" applyFill="1" applyBorder="1" applyAlignment="1">
      <alignment horizontal="right"/>
      <protection/>
    </xf>
    <xf numFmtId="180" fontId="28" fillId="25" borderId="14" xfId="57" applyNumberFormat="1" applyFont="1" applyFill="1" applyBorder="1" applyAlignment="1">
      <alignment horizontal="right"/>
      <protection/>
    </xf>
    <xf numFmtId="180" fontId="28" fillId="25" borderId="15" xfId="57" applyNumberFormat="1" applyFont="1" applyFill="1" applyBorder="1" applyAlignment="1">
      <alignment horizontal="right"/>
      <protection/>
    </xf>
    <xf numFmtId="180" fontId="28" fillId="25" borderId="16" xfId="57" applyNumberFormat="1" applyFont="1" applyFill="1" applyBorder="1" applyAlignment="1">
      <alignment horizontal="right"/>
      <protection/>
    </xf>
    <xf numFmtId="0" fontId="22" fillId="25" borderId="13" xfId="57" applyFont="1" applyFill="1" applyBorder="1">
      <alignment/>
      <protection/>
    </xf>
    <xf numFmtId="0" fontId="28" fillId="25" borderId="13" xfId="57" applyFont="1" applyFill="1" applyBorder="1">
      <alignment/>
      <protection/>
    </xf>
    <xf numFmtId="0" fontId="28" fillId="25" borderId="17" xfId="57" applyFont="1" applyFill="1" applyBorder="1">
      <alignment/>
      <protection/>
    </xf>
    <xf numFmtId="0" fontId="34" fillId="28" borderId="18" xfId="0" applyFont="1" applyFill="1" applyBorder="1" applyAlignment="1">
      <alignment horizontal="center" wrapText="1"/>
    </xf>
    <xf numFmtId="0" fontId="22" fillId="27" borderId="11" xfId="57" applyFont="1" applyFill="1" applyBorder="1">
      <alignment/>
      <protection/>
    </xf>
    <xf numFmtId="0" fontId="22" fillId="0" borderId="0" xfId="57" applyFont="1" applyFill="1" applyBorder="1">
      <alignment/>
      <protection/>
    </xf>
    <xf numFmtId="0" fontId="22" fillId="27" borderId="0" xfId="57" applyFont="1" applyFill="1" applyBorder="1">
      <alignment/>
      <protection/>
    </xf>
    <xf numFmtId="0" fontId="28" fillId="27" borderId="0" xfId="57" applyFont="1" applyFill="1" applyBorder="1">
      <alignment/>
      <protection/>
    </xf>
    <xf numFmtId="183" fontId="28" fillId="27" borderId="0" xfId="57" applyNumberFormat="1" applyFont="1" applyFill="1" applyBorder="1">
      <alignment/>
      <protection/>
    </xf>
    <xf numFmtId="3" fontId="28" fillId="27" borderId="0" xfId="57" applyNumberFormat="1" applyFont="1" applyFill="1" applyBorder="1">
      <alignment/>
      <protection/>
    </xf>
    <xf numFmtId="3" fontId="28" fillId="25" borderId="15" xfId="57" applyNumberFormat="1" applyFont="1" applyFill="1" applyBorder="1">
      <alignment/>
      <protection/>
    </xf>
    <xf numFmtId="3" fontId="28" fillId="27" borderId="14" xfId="57" applyNumberFormat="1" applyFont="1" applyFill="1" applyBorder="1">
      <alignment/>
      <protection/>
    </xf>
    <xf numFmtId="3" fontId="28" fillId="25" borderId="16" xfId="57" applyNumberFormat="1" applyFont="1" applyFill="1" applyBorder="1">
      <alignment/>
      <protection/>
    </xf>
    <xf numFmtId="183" fontId="22" fillId="27" borderId="11" xfId="57" applyNumberFormat="1" applyFont="1" applyFill="1" applyBorder="1">
      <alignment/>
      <protection/>
    </xf>
    <xf numFmtId="183" fontId="22" fillId="0" borderId="0" xfId="57" applyNumberFormat="1" applyFont="1" applyFill="1" applyBorder="1">
      <alignment/>
      <protection/>
    </xf>
    <xf numFmtId="183" fontId="22" fillId="27" borderId="0" xfId="57" applyNumberFormat="1" applyFont="1" applyFill="1" applyBorder="1">
      <alignment/>
      <protection/>
    </xf>
    <xf numFmtId="183" fontId="22" fillId="25" borderId="0" xfId="57" applyNumberFormat="1" applyFont="1" applyFill="1" applyBorder="1">
      <alignment/>
      <protection/>
    </xf>
    <xf numFmtId="183" fontId="28" fillId="25" borderId="0" xfId="57" applyNumberFormat="1" applyFont="1" applyFill="1" applyBorder="1">
      <alignment/>
      <protection/>
    </xf>
    <xf numFmtId="183" fontId="28" fillId="25" borderId="15" xfId="57" applyNumberFormat="1" applyFont="1" applyFill="1" applyBorder="1">
      <alignment/>
      <protection/>
    </xf>
    <xf numFmtId="0" fontId="34" fillId="28" borderId="10" xfId="0" applyFont="1" applyFill="1" applyBorder="1" applyAlignment="1">
      <alignment horizontal="center" vertical="center" wrapText="1"/>
    </xf>
    <xf numFmtId="0" fontId="34" fillId="28" borderId="13" xfId="0" applyFont="1" applyFill="1" applyBorder="1" applyAlignment="1">
      <alignment horizontal="center" vertical="center" wrapText="1"/>
    </xf>
    <xf numFmtId="0" fontId="34" fillId="28" borderId="17" xfId="0" applyFont="1" applyFill="1" applyBorder="1" applyAlignment="1">
      <alignment horizontal="center" vertical="center" wrapText="1"/>
    </xf>
    <xf numFmtId="0" fontId="34" fillId="28" borderId="19" xfId="0" applyFont="1" applyFill="1" applyBorder="1" applyAlignment="1">
      <alignment horizontal="center" wrapText="1"/>
    </xf>
    <xf numFmtId="0" fontId="34" fillId="28" borderId="20" xfId="0" applyFont="1" applyFill="1" applyBorder="1" applyAlignment="1">
      <alignment horizontal="center" wrapText="1"/>
    </xf>
    <xf numFmtId="0" fontId="34" fillId="28" borderId="21" xfId="0" applyFont="1" applyFill="1" applyBorder="1" applyAlignment="1">
      <alignment horizontal="center" wrapText="1"/>
    </xf>
    <xf numFmtId="0" fontId="34" fillId="28" borderId="18" xfId="0" applyFont="1" applyFill="1" applyBorder="1" applyAlignment="1">
      <alignment horizontal="center" wrapText="1"/>
    </xf>
    <xf numFmtId="0" fontId="34" fillId="28" borderId="12" xfId="0" applyFont="1" applyFill="1" applyBorder="1" applyAlignment="1">
      <alignment horizontal="center" wrapText="1"/>
    </xf>
    <xf numFmtId="0" fontId="34" fillId="28" borderId="14" xfId="0" applyFont="1" applyFill="1" applyBorder="1" applyAlignment="1">
      <alignment horizontal="center" wrapText="1"/>
    </xf>
    <xf numFmtId="0" fontId="34" fillId="28" borderId="16" xfId="0" applyFont="1" applyFill="1" applyBorder="1" applyAlignment="1">
      <alignment horizontal="center" wrapText="1"/>
    </xf>
    <xf numFmtId="0" fontId="34" fillId="28" borderId="20" xfId="0" applyFont="1" applyFill="1" applyBorder="1" applyAlignment="1">
      <alignment horizontal="center" wrapText="1"/>
    </xf>
    <xf numFmtId="0" fontId="34" fillId="28" borderId="21" xfId="0" applyFont="1" applyFill="1" applyBorder="1" applyAlignment="1">
      <alignment horizontal="center" wrapText="1"/>
    </xf>
    <xf numFmtId="0" fontId="34" fillId="28" borderId="22" xfId="0" applyFont="1" applyFill="1" applyBorder="1" applyAlignment="1">
      <alignment horizontal="center" wrapText="1"/>
    </xf>
    <xf numFmtId="0" fontId="31" fillId="0" borderId="0" xfId="0" applyNumberFormat="1" applyFont="1" applyAlignment="1">
      <alignment horizontal="left" vertical="top" wrapText="1" readingOrder="1"/>
    </xf>
    <xf numFmtId="0" fontId="30" fillId="0" borderId="0" xfId="57" applyFont="1" applyFill="1" applyAlignment="1">
      <alignment horizontal="center" wrapText="1"/>
      <protection/>
    </xf>
    <xf numFmtId="0" fontId="27" fillId="0" borderId="0" xfId="57" applyFont="1" applyFill="1" applyAlignment="1">
      <alignment horizontal="center" vertical="top" wrapText="1"/>
      <protection/>
    </xf>
    <xf numFmtId="0" fontId="34" fillId="28" borderId="10" xfId="0" applyFont="1" applyFill="1" applyBorder="1" applyAlignment="1">
      <alignment horizontal="center" wrapText="1"/>
    </xf>
    <xf numFmtId="0" fontId="34" fillId="28" borderId="13" xfId="0" applyFont="1" applyFill="1" applyBorder="1" applyAlignment="1">
      <alignment horizontal="center" wrapText="1"/>
    </xf>
    <xf numFmtId="0" fontId="34" fillId="28" borderId="17" xfId="0" applyFont="1" applyFill="1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06 Interior de Buenos Aire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showGridLines="0" tabSelected="1" zoomScale="80" zoomScaleNormal="80" workbookViewId="0" topLeftCell="A1">
      <selection activeCell="B2" sqref="B2:P2"/>
    </sheetView>
  </sheetViews>
  <sheetFormatPr defaultColWidth="11.421875" defaultRowHeight="12.75" customHeight="1"/>
  <cols>
    <col min="1" max="1" width="3.421875" style="2" customWidth="1"/>
    <col min="2" max="2" width="40.421875" style="2" customWidth="1"/>
    <col min="3" max="3" width="14.140625" style="2" customWidth="1"/>
    <col min="4" max="4" width="13.00390625" style="2" customWidth="1"/>
    <col min="5" max="5" width="12.00390625" style="2" customWidth="1"/>
    <col min="6" max="6" width="11.7109375" style="2" customWidth="1"/>
    <col min="7" max="7" width="10.8515625" style="2" customWidth="1"/>
    <col min="8" max="8" width="13.421875" style="2" customWidth="1"/>
    <col min="9" max="9" width="13.8515625" style="2" customWidth="1"/>
    <col min="10" max="10" width="14.7109375" style="2" customWidth="1"/>
    <col min="11" max="16" width="12.7109375" style="2" customWidth="1"/>
    <col min="17" max="16384" width="11.421875" style="2" customWidth="1"/>
  </cols>
  <sheetData>
    <row r="1" spans="2:16" ht="45.75" customHeight="1">
      <c r="B1" s="79" t="s">
        <v>60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2:16" ht="36" customHeight="1">
      <c r="B2" s="80" t="s">
        <v>62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ht="16.5" customHeight="1" hidden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4.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ht="17.25" customHeight="1">
      <c r="B5" s="65" t="s">
        <v>0</v>
      </c>
      <c r="C5" s="68">
        <v>2001</v>
      </c>
      <c r="D5" s="69"/>
      <c r="E5" s="69"/>
      <c r="F5" s="69"/>
      <c r="G5" s="69"/>
      <c r="H5" s="69"/>
      <c r="I5" s="70"/>
      <c r="J5" s="68">
        <v>2010</v>
      </c>
      <c r="K5" s="69"/>
      <c r="L5" s="69"/>
      <c r="M5" s="69"/>
      <c r="N5" s="69"/>
      <c r="O5" s="69"/>
      <c r="P5" s="70"/>
    </row>
    <row r="6" spans="2:16" s="1" customFormat="1" ht="16.5" customHeight="1">
      <c r="B6" s="66"/>
      <c r="C6" s="71" t="s">
        <v>44</v>
      </c>
      <c r="D6" s="71" t="s">
        <v>53</v>
      </c>
      <c r="E6" s="71"/>
      <c r="F6" s="71"/>
      <c r="G6" s="71"/>
      <c r="H6" s="71"/>
      <c r="I6" s="71"/>
      <c r="J6" s="71" t="s">
        <v>44</v>
      </c>
      <c r="K6" s="71" t="s">
        <v>53</v>
      </c>
      <c r="L6" s="71"/>
      <c r="M6" s="71"/>
      <c r="N6" s="71"/>
      <c r="O6" s="71"/>
      <c r="P6" s="71"/>
    </row>
    <row r="7" spans="2:16" s="1" customFormat="1" ht="33.75" customHeight="1">
      <c r="B7" s="66"/>
      <c r="C7" s="71"/>
      <c r="D7" s="71" t="s">
        <v>56</v>
      </c>
      <c r="E7" s="71"/>
      <c r="F7" s="71" t="s">
        <v>57</v>
      </c>
      <c r="G7" s="71"/>
      <c r="H7" s="71" t="s">
        <v>58</v>
      </c>
      <c r="I7" s="71"/>
      <c r="J7" s="71"/>
      <c r="K7" s="71" t="s">
        <v>56</v>
      </c>
      <c r="L7" s="71"/>
      <c r="M7" s="71" t="s">
        <v>57</v>
      </c>
      <c r="N7" s="71"/>
      <c r="O7" s="71" t="s">
        <v>58</v>
      </c>
      <c r="P7" s="71"/>
    </row>
    <row r="8" spans="2:16" s="1" customFormat="1" ht="18.75" customHeight="1">
      <c r="B8" s="67"/>
      <c r="C8" s="71"/>
      <c r="D8" s="49" t="s">
        <v>41</v>
      </c>
      <c r="E8" s="49" t="s">
        <v>1</v>
      </c>
      <c r="F8" s="49" t="s">
        <v>41</v>
      </c>
      <c r="G8" s="49" t="s">
        <v>1</v>
      </c>
      <c r="H8" s="49" t="s">
        <v>41</v>
      </c>
      <c r="I8" s="49" t="s">
        <v>1</v>
      </c>
      <c r="J8" s="71"/>
      <c r="K8" s="49" t="s">
        <v>41</v>
      </c>
      <c r="L8" s="49" t="s">
        <v>1</v>
      </c>
      <c r="M8" s="49" t="s">
        <v>41</v>
      </c>
      <c r="N8" s="49" t="s">
        <v>1</v>
      </c>
      <c r="O8" s="49" t="s">
        <v>41</v>
      </c>
      <c r="P8" s="49" t="s">
        <v>1</v>
      </c>
    </row>
    <row r="9" spans="1:16" ht="12.75" customHeight="1">
      <c r="A9" s="17"/>
      <c r="B9" s="22" t="s">
        <v>2</v>
      </c>
      <c r="C9" s="50">
        <v>512485</v>
      </c>
      <c r="D9" s="23">
        <v>484063</v>
      </c>
      <c r="E9" s="23">
        <v>28422</v>
      </c>
      <c r="F9" s="23">
        <v>472407</v>
      </c>
      <c r="G9" s="23">
        <v>40078</v>
      </c>
      <c r="H9" s="23">
        <v>425516</v>
      </c>
      <c r="I9" s="24">
        <v>86969</v>
      </c>
      <c r="J9" s="23">
        <v>549559</v>
      </c>
      <c r="K9" s="23">
        <v>518859</v>
      </c>
      <c r="L9" s="23">
        <v>30700</v>
      </c>
      <c r="M9" s="23">
        <v>513910</v>
      </c>
      <c r="N9" s="23">
        <v>35649</v>
      </c>
      <c r="O9" s="23">
        <v>386267</v>
      </c>
      <c r="P9" s="24">
        <v>163292</v>
      </c>
    </row>
    <row r="10" spans="1:16" s="15" customFormat="1" ht="12.75" customHeight="1">
      <c r="A10" s="17"/>
      <c r="B10" s="25" t="s">
        <v>59</v>
      </c>
      <c r="C10" s="51">
        <v>327576</v>
      </c>
      <c r="D10" s="16">
        <v>309202</v>
      </c>
      <c r="E10" s="16">
        <v>18374</v>
      </c>
      <c r="F10" s="16">
        <v>307298</v>
      </c>
      <c r="G10" s="16">
        <v>20278</v>
      </c>
      <c r="H10" s="16">
        <v>292730</v>
      </c>
      <c r="I10" s="26">
        <v>34846</v>
      </c>
      <c r="J10" s="16">
        <v>340258</v>
      </c>
      <c r="K10" s="16">
        <v>327807</v>
      </c>
      <c r="L10" s="16">
        <v>12451</v>
      </c>
      <c r="M10" s="16">
        <v>324869</v>
      </c>
      <c r="N10" s="16">
        <v>15389</v>
      </c>
      <c r="O10" s="16">
        <v>281681</v>
      </c>
      <c r="P10" s="26">
        <v>58577</v>
      </c>
    </row>
    <row r="11" spans="2:16" ht="12.75" customHeight="1">
      <c r="B11" s="27" t="s">
        <v>3</v>
      </c>
      <c r="C11" s="52">
        <v>287198</v>
      </c>
      <c r="D11" s="19">
        <v>275885</v>
      </c>
      <c r="E11" s="19">
        <v>11313</v>
      </c>
      <c r="F11" s="19">
        <v>257643</v>
      </c>
      <c r="G11" s="19">
        <v>29555</v>
      </c>
      <c r="H11" s="19">
        <v>237530</v>
      </c>
      <c r="I11" s="28">
        <v>49668</v>
      </c>
      <c r="J11" s="19">
        <v>321524</v>
      </c>
      <c r="K11" s="19">
        <v>311612</v>
      </c>
      <c r="L11" s="19">
        <v>9912</v>
      </c>
      <c r="M11" s="19">
        <v>290987</v>
      </c>
      <c r="N11" s="19">
        <v>30537</v>
      </c>
      <c r="O11" s="19">
        <v>247931</v>
      </c>
      <c r="P11" s="28">
        <v>73593</v>
      </c>
    </row>
    <row r="12" spans="2:16" ht="12.75" customHeight="1">
      <c r="B12" s="25" t="s">
        <v>10</v>
      </c>
      <c r="C12" s="51">
        <v>243451</v>
      </c>
      <c r="D12" s="16">
        <v>229653</v>
      </c>
      <c r="E12" s="16">
        <v>13798</v>
      </c>
      <c r="F12" s="16">
        <v>221362</v>
      </c>
      <c r="G12" s="16">
        <v>22089</v>
      </c>
      <c r="H12" s="16">
        <v>199060</v>
      </c>
      <c r="I12" s="26">
        <v>44391</v>
      </c>
      <c r="J12" s="16">
        <v>300042</v>
      </c>
      <c r="K12" s="16">
        <v>278350</v>
      </c>
      <c r="L12" s="16">
        <v>21692</v>
      </c>
      <c r="M12" s="16">
        <v>274635</v>
      </c>
      <c r="N12" s="16">
        <v>25407</v>
      </c>
      <c r="O12" s="16">
        <v>217818</v>
      </c>
      <c r="P12" s="26">
        <v>82224</v>
      </c>
    </row>
    <row r="13" spans="2:16" ht="12.75" customHeight="1">
      <c r="B13" s="27" t="s">
        <v>12</v>
      </c>
      <c r="C13" s="52">
        <v>115980</v>
      </c>
      <c r="D13" s="19">
        <v>107443</v>
      </c>
      <c r="E13" s="19">
        <v>8537</v>
      </c>
      <c r="F13" s="19">
        <v>92337</v>
      </c>
      <c r="G13" s="19">
        <v>23643</v>
      </c>
      <c r="H13" s="19">
        <v>83519</v>
      </c>
      <c r="I13" s="28">
        <v>32461</v>
      </c>
      <c r="J13" s="19">
        <v>159007</v>
      </c>
      <c r="K13" s="19">
        <v>150929</v>
      </c>
      <c r="L13" s="19">
        <v>8078</v>
      </c>
      <c r="M13" s="19">
        <v>135643</v>
      </c>
      <c r="N13" s="19">
        <v>23364</v>
      </c>
      <c r="O13" s="19">
        <v>106149</v>
      </c>
      <c r="P13" s="28">
        <v>52858</v>
      </c>
    </row>
    <row r="14" spans="2:16" ht="12.75" customHeight="1">
      <c r="B14" s="25" t="s">
        <v>13</v>
      </c>
      <c r="C14" s="51">
        <v>346194</v>
      </c>
      <c r="D14" s="16">
        <v>311977</v>
      </c>
      <c r="E14" s="16">
        <v>34217</v>
      </c>
      <c r="F14" s="16">
        <v>285483</v>
      </c>
      <c r="G14" s="16">
        <v>60711</v>
      </c>
      <c r="H14" s="16">
        <v>255012</v>
      </c>
      <c r="I14" s="26">
        <v>91182</v>
      </c>
      <c r="J14" s="16">
        <v>421795</v>
      </c>
      <c r="K14" s="16">
        <v>383067</v>
      </c>
      <c r="L14" s="16">
        <v>38728</v>
      </c>
      <c r="M14" s="16">
        <v>364907</v>
      </c>
      <c r="N14" s="16">
        <v>56888</v>
      </c>
      <c r="O14" s="16">
        <v>287816</v>
      </c>
      <c r="P14" s="26">
        <v>133979</v>
      </c>
    </row>
    <row r="15" spans="2:16" ht="12.75" customHeight="1">
      <c r="B15" s="27" t="s">
        <v>16</v>
      </c>
      <c r="C15" s="52">
        <v>400145</v>
      </c>
      <c r="D15" s="19">
        <v>362733</v>
      </c>
      <c r="E15" s="19">
        <v>37412</v>
      </c>
      <c r="F15" s="19">
        <v>369606</v>
      </c>
      <c r="G15" s="19">
        <v>30539</v>
      </c>
      <c r="H15" s="19">
        <v>329350</v>
      </c>
      <c r="I15" s="28">
        <v>70795</v>
      </c>
      <c r="J15" s="19">
        <v>411786</v>
      </c>
      <c r="K15" s="19">
        <v>387620</v>
      </c>
      <c r="L15" s="19">
        <v>24166</v>
      </c>
      <c r="M15" s="19">
        <v>375719</v>
      </c>
      <c r="N15" s="19">
        <v>36067</v>
      </c>
      <c r="O15" s="19">
        <v>305897</v>
      </c>
      <c r="P15" s="28">
        <v>105889</v>
      </c>
    </row>
    <row r="16" spans="2:16" ht="12.75" customHeight="1">
      <c r="B16" s="25" t="s">
        <v>17</v>
      </c>
      <c r="C16" s="51">
        <v>171387</v>
      </c>
      <c r="D16" s="16">
        <v>167982</v>
      </c>
      <c r="E16" s="16">
        <v>3405</v>
      </c>
      <c r="F16" s="16">
        <v>163414</v>
      </c>
      <c r="G16" s="16">
        <v>7973</v>
      </c>
      <c r="H16" s="16">
        <v>157798</v>
      </c>
      <c r="I16" s="26">
        <v>13589</v>
      </c>
      <c r="J16" s="16">
        <v>180360</v>
      </c>
      <c r="K16" s="16">
        <v>175870</v>
      </c>
      <c r="L16" s="16">
        <v>4490</v>
      </c>
      <c r="M16" s="16">
        <v>171851</v>
      </c>
      <c r="N16" s="16">
        <v>8509</v>
      </c>
      <c r="O16" s="16">
        <v>145205</v>
      </c>
      <c r="P16" s="26">
        <v>35155</v>
      </c>
    </row>
    <row r="17" spans="2:16" ht="12.75" customHeight="1">
      <c r="B17" s="27" t="s">
        <v>18</v>
      </c>
      <c r="C17" s="52">
        <v>156268</v>
      </c>
      <c r="D17" s="19">
        <v>154184</v>
      </c>
      <c r="E17" s="19">
        <v>2084</v>
      </c>
      <c r="F17" s="19">
        <v>151005</v>
      </c>
      <c r="G17" s="19">
        <v>5263</v>
      </c>
      <c r="H17" s="19">
        <v>142363</v>
      </c>
      <c r="I17" s="28">
        <v>13905</v>
      </c>
      <c r="J17" s="19">
        <v>164759</v>
      </c>
      <c r="K17" s="19">
        <v>162703</v>
      </c>
      <c r="L17" s="19">
        <v>2056</v>
      </c>
      <c r="M17" s="19">
        <v>159091</v>
      </c>
      <c r="N17" s="19">
        <v>5668</v>
      </c>
      <c r="O17" s="19">
        <v>126706</v>
      </c>
      <c r="P17" s="28">
        <v>38053</v>
      </c>
    </row>
    <row r="18" spans="2:16" ht="12.75" customHeight="1">
      <c r="B18" s="25" t="s">
        <v>19</v>
      </c>
      <c r="C18" s="51">
        <v>229238</v>
      </c>
      <c r="D18" s="16">
        <v>202369</v>
      </c>
      <c r="E18" s="16">
        <v>26869</v>
      </c>
      <c r="F18" s="16">
        <v>207001</v>
      </c>
      <c r="G18" s="16">
        <v>22237</v>
      </c>
      <c r="H18" s="16">
        <v>176136</v>
      </c>
      <c r="I18" s="26">
        <v>53102</v>
      </c>
      <c r="J18" s="16">
        <v>265167</v>
      </c>
      <c r="K18" s="16">
        <v>229464</v>
      </c>
      <c r="L18" s="16">
        <v>35703</v>
      </c>
      <c r="M18" s="16">
        <v>239844</v>
      </c>
      <c r="N18" s="16">
        <v>25323</v>
      </c>
      <c r="O18" s="16">
        <v>161448</v>
      </c>
      <c r="P18" s="26">
        <v>103719</v>
      </c>
    </row>
    <row r="19" spans="2:16" ht="12.75" customHeight="1">
      <c r="B19" s="27" t="s">
        <v>20</v>
      </c>
      <c r="C19" s="52">
        <v>1250715</v>
      </c>
      <c r="D19" s="19">
        <v>1167233</v>
      </c>
      <c r="E19" s="19">
        <v>83482</v>
      </c>
      <c r="F19" s="19">
        <v>1113170</v>
      </c>
      <c r="G19" s="19">
        <v>137545</v>
      </c>
      <c r="H19" s="19">
        <v>1068311</v>
      </c>
      <c r="I19" s="28">
        <v>182404</v>
      </c>
      <c r="J19" s="19">
        <v>1770717</v>
      </c>
      <c r="K19" s="19">
        <v>1627342</v>
      </c>
      <c r="L19" s="19">
        <v>143375</v>
      </c>
      <c r="M19" s="19">
        <v>1600880</v>
      </c>
      <c r="N19" s="19">
        <v>169837</v>
      </c>
      <c r="O19" s="19">
        <v>1403905</v>
      </c>
      <c r="P19" s="28">
        <v>366812</v>
      </c>
    </row>
    <row r="20" spans="2:16" ht="12.75" customHeight="1">
      <c r="B20" s="25" t="s">
        <v>22</v>
      </c>
      <c r="C20" s="51">
        <v>451015</v>
      </c>
      <c r="D20" s="16">
        <v>443907</v>
      </c>
      <c r="E20" s="16">
        <v>7108</v>
      </c>
      <c r="F20" s="16">
        <v>444451</v>
      </c>
      <c r="G20" s="16">
        <v>6564</v>
      </c>
      <c r="H20" s="16">
        <v>415836</v>
      </c>
      <c r="I20" s="26">
        <v>35179</v>
      </c>
      <c r="J20" s="16">
        <v>457032</v>
      </c>
      <c r="K20" s="16">
        <v>442498</v>
      </c>
      <c r="L20" s="16">
        <v>14534</v>
      </c>
      <c r="M20" s="16">
        <v>447856</v>
      </c>
      <c r="N20" s="16">
        <v>9176</v>
      </c>
      <c r="O20" s="16">
        <v>371187</v>
      </c>
      <c r="P20" s="26">
        <v>85845</v>
      </c>
    </row>
    <row r="21" spans="2:16" ht="12.75" customHeight="1">
      <c r="B21" s="27" t="s">
        <v>23</v>
      </c>
      <c r="C21" s="52">
        <v>587127</v>
      </c>
      <c r="D21" s="19">
        <v>538964</v>
      </c>
      <c r="E21" s="19">
        <v>48163</v>
      </c>
      <c r="F21" s="19">
        <v>556174</v>
      </c>
      <c r="G21" s="19">
        <v>30953</v>
      </c>
      <c r="H21" s="19">
        <v>494359</v>
      </c>
      <c r="I21" s="28">
        <v>92768</v>
      </c>
      <c r="J21" s="19">
        <v>611559</v>
      </c>
      <c r="K21" s="19">
        <v>562992</v>
      </c>
      <c r="L21" s="19">
        <v>48567</v>
      </c>
      <c r="M21" s="19">
        <v>582772</v>
      </c>
      <c r="N21" s="19">
        <v>28787</v>
      </c>
      <c r="O21" s="19">
        <v>479652</v>
      </c>
      <c r="P21" s="28">
        <v>131907</v>
      </c>
    </row>
    <row r="22" spans="2:16" ht="12.75" customHeight="1">
      <c r="B22" s="25" t="s">
        <v>25</v>
      </c>
      <c r="C22" s="51">
        <v>289787</v>
      </c>
      <c r="D22" s="16">
        <v>278286</v>
      </c>
      <c r="E22" s="16">
        <v>11501</v>
      </c>
      <c r="F22" s="16">
        <v>246845</v>
      </c>
      <c r="G22" s="16">
        <v>42942</v>
      </c>
      <c r="H22" s="16">
        <v>216632</v>
      </c>
      <c r="I22" s="26">
        <v>73155</v>
      </c>
      <c r="J22" s="16">
        <v>320647</v>
      </c>
      <c r="K22" s="16">
        <v>314122</v>
      </c>
      <c r="L22" s="16">
        <v>6525</v>
      </c>
      <c r="M22" s="16">
        <v>286093</v>
      </c>
      <c r="N22" s="16">
        <v>34554</v>
      </c>
      <c r="O22" s="16">
        <v>208114</v>
      </c>
      <c r="P22" s="26">
        <v>112533</v>
      </c>
    </row>
    <row r="23" spans="2:16" ht="12.75" customHeight="1">
      <c r="B23" s="27" t="s">
        <v>27</v>
      </c>
      <c r="C23" s="52">
        <v>468411</v>
      </c>
      <c r="D23" s="19">
        <v>438828</v>
      </c>
      <c r="E23" s="19">
        <v>29583</v>
      </c>
      <c r="F23" s="19">
        <v>404424</v>
      </c>
      <c r="G23" s="19">
        <v>63987</v>
      </c>
      <c r="H23" s="19">
        <v>369351</v>
      </c>
      <c r="I23" s="28">
        <v>99060</v>
      </c>
      <c r="J23" s="19">
        <v>526072</v>
      </c>
      <c r="K23" s="19">
        <v>491100</v>
      </c>
      <c r="L23" s="19">
        <v>34972</v>
      </c>
      <c r="M23" s="19">
        <v>482762</v>
      </c>
      <c r="N23" s="19">
        <v>43310</v>
      </c>
      <c r="O23" s="19">
        <v>383065</v>
      </c>
      <c r="P23" s="28">
        <v>143007</v>
      </c>
    </row>
    <row r="24" spans="2:16" ht="12.75" customHeight="1">
      <c r="B24" s="25" t="s">
        <v>28</v>
      </c>
      <c r="C24" s="51">
        <v>379349</v>
      </c>
      <c r="D24" s="16">
        <v>346854</v>
      </c>
      <c r="E24" s="16">
        <v>32495</v>
      </c>
      <c r="F24" s="16">
        <v>340679</v>
      </c>
      <c r="G24" s="16">
        <v>38670</v>
      </c>
      <c r="H24" s="16">
        <v>300502</v>
      </c>
      <c r="I24" s="26">
        <v>78847</v>
      </c>
      <c r="J24" s="16">
        <v>451170</v>
      </c>
      <c r="K24" s="16">
        <v>403598</v>
      </c>
      <c r="L24" s="16">
        <v>47572</v>
      </c>
      <c r="M24" s="16">
        <v>398448</v>
      </c>
      <c r="N24" s="16">
        <v>52722</v>
      </c>
      <c r="O24" s="16">
        <v>266147</v>
      </c>
      <c r="P24" s="26">
        <v>185023</v>
      </c>
    </row>
    <row r="25" spans="2:16" ht="12.75" customHeight="1">
      <c r="B25" s="27" t="s">
        <v>29</v>
      </c>
      <c r="C25" s="52">
        <v>305662</v>
      </c>
      <c r="D25" s="19">
        <v>303315</v>
      </c>
      <c r="E25" s="19">
        <v>2347</v>
      </c>
      <c r="F25" s="19">
        <v>298606</v>
      </c>
      <c r="G25" s="19">
        <v>7056</v>
      </c>
      <c r="H25" s="19">
        <v>289263</v>
      </c>
      <c r="I25" s="28">
        <v>16399</v>
      </c>
      <c r="J25" s="19">
        <v>317820</v>
      </c>
      <c r="K25" s="19">
        <v>314772</v>
      </c>
      <c r="L25" s="19">
        <v>3048</v>
      </c>
      <c r="M25" s="19">
        <v>311679</v>
      </c>
      <c r="N25" s="19">
        <v>6141</v>
      </c>
      <c r="O25" s="19">
        <v>258592</v>
      </c>
      <c r="P25" s="28">
        <v>59228</v>
      </c>
    </row>
    <row r="26" spans="2:16" ht="12.75" customHeight="1">
      <c r="B26" s="25" t="s">
        <v>32</v>
      </c>
      <c r="C26" s="51">
        <v>516355</v>
      </c>
      <c r="D26" s="16">
        <v>490346</v>
      </c>
      <c r="E26" s="16">
        <v>26009</v>
      </c>
      <c r="F26" s="16">
        <v>475112</v>
      </c>
      <c r="G26" s="16">
        <v>41243</v>
      </c>
      <c r="H26" s="16">
        <v>444764</v>
      </c>
      <c r="I26" s="26">
        <v>71591</v>
      </c>
      <c r="J26" s="16">
        <v>579961</v>
      </c>
      <c r="K26" s="16">
        <v>543325</v>
      </c>
      <c r="L26" s="16">
        <v>36636</v>
      </c>
      <c r="M26" s="16">
        <v>536107</v>
      </c>
      <c r="N26" s="16">
        <v>43854</v>
      </c>
      <c r="O26" s="16">
        <v>444466</v>
      </c>
      <c r="P26" s="26">
        <v>135495</v>
      </c>
    </row>
    <row r="27" spans="2:16" ht="12.75" customHeight="1">
      <c r="B27" s="27" t="s">
        <v>33</v>
      </c>
      <c r="C27" s="52">
        <v>149954</v>
      </c>
      <c r="D27" s="19">
        <v>145106</v>
      </c>
      <c r="E27" s="19">
        <v>4848</v>
      </c>
      <c r="F27" s="19">
        <v>138583</v>
      </c>
      <c r="G27" s="19">
        <v>11371</v>
      </c>
      <c r="H27" s="19">
        <v>128449</v>
      </c>
      <c r="I27" s="28">
        <v>21505</v>
      </c>
      <c r="J27" s="19">
        <v>158743</v>
      </c>
      <c r="K27" s="19">
        <v>155157</v>
      </c>
      <c r="L27" s="19">
        <v>3586</v>
      </c>
      <c r="M27" s="19">
        <v>147683</v>
      </c>
      <c r="N27" s="19">
        <v>11060</v>
      </c>
      <c r="O27" s="19">
        <v>114442</v>
      </c>
      <c r="P27" s="28">
        <v>44301</v>
      </c>
    </row>
    <row r="28" spans="2:16" ht="12.75" customHeight="1">
      <c r="B28" s="25" t="s">
        <v>34</v>
      </c>
      <c r="C28" s="51">
        <v>289870</v>
      </c>
      <c r="D28" s="16">
        <v>284951</v>
      </c>
      <c r="E28" s="16">
        <v>4919</v>
      </c>
      <c r="F28" s="16">
        <v>279092</v>
      </c>
      <c r="G28" s="16">
        <v>10778</v>
      </c>
      <c r="H28" s="16">
        <v>253799</v>
      </c>
      <c r="I28" s="26">
        <v>36071</v>
      </c>
      <c r="J28" s="16">
        <v>290675</v>
      </c>
      <c r="K28" s="16">
        <v>284568</v>
      </c>
      <c r="L28" s="16">
        <v>6107</v>
      </c>
      <c r="M28" s="16">
        <v>279985</v>
      </c>
      <c r="N28" s="16">
        <v>10690</v>
      </c>
      <c r="O28" s="16">
        <v>203616</v>
      </c>
      <c r="P28" s="26">
        <v>87059</v>
      </c>
    </row>
    <row r="29" spans="2:16" ht="12.75" customHeight="1">
      <c r="B29" s="27" t="s">
        <v>35</v>
      </c>
      <c r="C29" s="52">
        <v>251284</v>
      </c>
      <c r="D29" s="19">
        <v>242673</v>
      </c>
      <c r="E29" s="19">
        <v>8611</v>
      </c>
      <c r="F29" s="19">
        <v>237119</v>
      </c>
      <c r="G29" s="19">
        <v>14165</v>
      </c>
      <c r="H29" s="19">
        <v>216248</v>
      </c>
      <c r="I29" s="28">
        <v>35036</v>
      </c>
      <c r="J29" s="19">
        <v>274613</v>
      </c>
      <c r="K29" s="19">
        <v>266415</v>
      </c>
      <c r="L29" s="19">
        <v>8198</v>
      </c>
      <c r="M29" s="19">
        <v>256346</v>
      </c>
      <c r="N29" s="19">
        <v>18267</v>
      </c>
      <c r="O29" s="19">
        <v>191979</v>
      </c>
      <c r="P29" s="28">
        <v>82634</v>
      </c>
    </row>
    <row r="30" spans="2:16" ht="12.75" customHeight="1">
      <c r="B30" s="25" t="s">
        <v>37</v>
      </c>
      <c r="C30" s="51">
        <v>300340</v>
      </c>
      <c r="D30" s="16">
        <v>289119</v>
      </c>
      <c r="E30" s="16">
        <v>11221</v>
      </c>
      <c r="F30" s="16">
        <v>269738</v>
      </c>
      <c r="G30" s="16">
        <v>30602</v>
      </c>
      <c r="H30" s="16">
        <v>216249</v>
      </c>
      <c r="I30" s="26">
        <v>84091</v>
      </c>
      <c r="J30" s="16">
        <v>369576</v>
      </c>
      <c r="K30" s="16">
        <v>359288</v>
      </c>
      <c r="L30" s="16">
        <v>10288</v>
      </c>
      <c r="M30" s="16">
        <v>326671</v>
      </c>
      <c r="N30" s="16">
        <v>42905</v>
      </c>
      <c r="O30" s="16">
        <v>221254</v>
      </c>
      <c r="P30" s="26">
        <v>148322</v>
      </c>
    </row>
    <row r="31" spans="2:16" ht="12.75" customHeight="1">
      <c r="B31" s="27" t="s">
        <v>38</v>
      </c>
      <c r="C31" s="52">
        <v>334871</v>
      </c>
      <c r="D31" s="19">
        <v>331337</v>
      </c>
      <c r="E31" s="19">
        <v>3534</v>
      </c>
      <c r="F31" s="19">
        <v>330811</v>
      </c>
      <c r="G31" s="19">
        <v>4060</v>
      </c>
      <c r="H31" s="19">
        <v>309366</v>
      </c>
      <c r="I31" s="28">
        <v>25505</v>
      </c>
      <c r="J31" s="19">
        <v>337408</v>
      </c>
      <c r="K31" s="19">
        <v>328569</v>
      </c>
      <c r="L31" s="19">
        <v>8839</v>
      </c>
      <c r="M31" s="19">
        <v>325695</v>
      </c>
      <c r="N31" s="19">
        <v>11713</v>
      </c>
      <c r="O31" s="19">
        <v>265390</v>
      </c>
      <c r="P31" s="28">
        <v>72018</v>
      </c>
    </row>
    <row r="32" spans="2:16" ht="12.75" customHeight="1">
      <c r="B32" s="25" t="s">
        <v>39</v>
      </c>
      <c r="C32" s="51">
        <v>272035</v>
      </c>
      <c r="D32" s="16">
        <v>270832</v>
      </c>
      <c r="E32" s="16">
        <v>1203</v>
      </c>
      <c r="F32" s="16">
        <v>267331</v>
      </c>
      <c r="G32" s="16">
        <v>4704</v>
      </c>
      <c r="H32" s="16">
        <v>253966</v>
      </c>
      <c r="I32" s="26">
        <v>18069</v>
      </c>
      <c r="J32" s="16">
        <v>267320</v>
      </c>
      <c r="K32" s="16">
        <v>263399</v>
      </c>
      <c r="L32" s="16">
        <v>3921</v>
      </c>
      <c r="M32" s="16">
        <v>260311</v>
      </c>
      <c r="N32" s="16">
        <v>7009</v>
      </c>
      <c r="O32" s="16">
        <v>210839</v>
      </c>
      <c r="P32" s="26">
        <v>56481</v>
      </c>
    </row>
    <row r="33" spans="2:16" s="5" customFormat="1" ht="12.75" customHeight="1">
      <c r="B33" s="29" t="s">
        <v>46</v>
      </c>
      <c r="C33" s="53">
        <f>SUM(C9:C32)</f>
        <v>8636697</v>
      </c>
      <c r="D33" s="20">
        <f aca="true" t="shared" si="0" ref="D33:I33">SUM(D9:D32)</f>
        <v>8177242</v>
      </c>
      <c r="E33" s="20">
        <f t="shared" si="0"/>
        <v>459455</v>
      </c>
      <c r="F33" s="20">
        <f t="shared" si="0"/>
        <v>7929691</v>
      </c>
      <c r="G33" s="20">
        <f t="shared" si="0"/>
        <v>707006</v>
      </c>
      <c r="H33" s="20">
        <f t="shared" si="0"/>
        <v>7276109</v>
      </c>
      <c r="I33" s="30">
        <f t="shared" si="0"/>
        <v>1360588</v>
      </c>
      <c r="J33" s="20">
        <f aca="true" t="shared" si="1" ref="J33:P33">SUM(J9:J49)</f>
        <v>11790175</v>
      </c>
      <c r="K33" s="20">
        <f t="shared" si="1"/>
        <v>11116064</v>
      </c>
      <c r="L33" s="20">
        <f t="shared" si="1"/>
        <v>674111</v>
      </c>
      <c r="M33" s="20">
        <f t="shared" si="1"/>
        <v>10747413</v>
      </c>
      <c r="N33" s="20">
        <f t="shared" si="1"/>
        <v>1042762</v>
      </c>
      <c r="O33" s="20">
        <f t="shared" si="1"/>
        <v>8421006</v>
      </c>
      <c r="P33" s="30">
        <f t="shared" si="1"/>
        <v>3369169</v>
      </c>
    </row>
    <row r="34" spans="2:16" ht="12.75" customHeight="1">
      <c r="B34" s="46" t="s">
        <v>4</v>
      </c>
      <c r="C34" s="16">
        <v>79483</v>
      </c>
      <c r="D34" s="16">
        <v>73950</v>
      </c>
      <c r="E34" s="16">
        <v>5533</v>
      </c>
      <c r="F34" s="16">
        <v>69857</v>
      </c>
      <c r="G34" s="16">
        <v>9626</v>
      </c>
      <c r="H34" s="16">
        <v>62532</v>
      </c>
      <c r="I34" s="26">
        <v>16951</v>
      </c>
      <c r="J34" s="16">
        <v>87094</v>
      </c>
      <c r="K34" s="16">
        <v>83219</v>
      </c>
      <c r="L34" s="16">
        <v>3875</v>
      </c>
      <c r="M34" s="16">
        <v>74315</v>
      </c>
      <c r="N34" s="16">
        <v>12779</v>
      </c>
      <c r="O34" s="16">
        <v>59800</v>
      </c>
      <c r="P34" s="26">
        <v>27294</v>
      </c>
    </row>
    <row r="35" spans="2:16" ht="12.75" customHeight="1">
      <c r="B35" s="27" t="s">
        <v>5</v>
      </c>
      <c r="C35" s="19">
        <v>22321</v>
      </c>
      <c r="D35" s="19">
        <v>19435</v>
      </c>
      <c r="E35" s="19">
        <v>2886</v>
      </c>
      <c r="F35" s="19">
        <v>15950</v>
      </c>
      <c r="G35" s="19">
        <v>6371</v>
      </c>
      <c r="H35" s="19">
        <v>15671</v>
      </c>
      <c r="I35" s="28">
        <v>6650</v>
      </c>
      <c r="J35" s="19">
        <v>22232</v>
      </c>
      <c r="K35" s="19">
        <v>21076</v>
      </c>
      <c r="L35" s="19">
        <v>1156</v>
      </c>
      <c r="M35" s="19">
        <v>17194</v>
      </c>
      <c r="N35" s="19">
        <v>5038</v>
      </c>
      <c r="O35" s="19">
        <v>13014</v>
      </c>
      <c r="P35" s="28">
        <v>9218</v>
      </c>
    </row>
    <row r="36" spans="2:16" ht="12.75" customHeight="1">
      <c r="B36" s="46" t="s">
        <v>6</v>
      </c>
      <c r="C36" s="16">
        <v>82659</v>
      </c>
      <c r="D36" s="16">
        <v>77513</v>
      </c>
      <c r="E36" s="16">
        <v>5146</v>
      </c>
      <c r="F36" s="16">
        <v>68562</v>
      </c>
      <c r="G36" s="16">
        <v>14097</v>
      </c>
      <c r="H36" s="16">
        <v>55193</v>
      </c>
      <c r="I36" s="26">
        <v>27466</v>
      </c>
      <c r="J36" s="16">
        <v>86338</v>
      </c>
      <c r="K36" s="16">
        <v>84000</v>
      </c>
      <c r="L36" s="16">
        <v>2338</v>
      </c>
      <c r="M36" s="16">
        <v>72179</v>
      </c>
      <c r="N36" s="16">
        <v>14159</v>
      </c>
      <c r="O36" s="16">
        <v>40035</v>
      </c>
      <c r="P36" s="26">
        <v>46303</v>
      </c>
    </row>
    <row r="37" spans="2:16" ht="12.75" customHeight="1">
      <c r="B37" s="27" t="s">
        <v>7</v>
      </c>
      <c r="C37" s="19">
        <v>42192</v>
      </c>
      <c r="D37" s="19">
        <v>36789</v>
      </c>
      <c r="E37" s="19">
        <v>5403</v>
      </c>
      <c r="F37" s="19">
        <v>27657</v>
      </c>
      <c r="G37" s="19">
        <v>14535</v>
      </c>
      <c r="H37" s="19">
        <v>28815</v>
      </c>
      <c r="I37" s="28">
        <v>13377</v>
      </c>
      <c r="J37" s="19">
        <v>45091</v>
      </c>
      <c r="K37" s="19">
        <v>43098</v>
      </c>
      <c r="L37" s="19">
        <v>1993</v>
      </c>
      <c r="M37" s="19">
        <v>31156</v>
      </c>
      <c r="N37" s="19">
        <v>13935</v>
      </c>
      <c r="O37" s="19">
        <v>25959</v>
      </c>
      <c r="P37" s="28">
        <v>19132</v>
      </c>
    </row>
    <row r="38" spans="2:16" ht="12.75" customHeight="1">
      <c r="B38" s="46" t="s">
        <v>8</v>
      </c>
      <c r="C38" s="16">
        <v>51041</v>
      </c>
      <c r="D38" s="16">
        <v>48337</v>
      </c>
      <c r="E38" s="16">
        <v>2704</v>
      </c>
      <c r="F38" s="16">
        <v>48320</v>
      </c>
      <c r="G38" s="16">
        <v>2721</v>
      </c>
      <c r="H38" s="16">
        <v>41851</v>
      </c>
      <c r="I38" s="26">
        <v>9190</v>
      </c>
      <c r="J38" s="16">
        <v>55944</v>
      </c>
      <c r="K38" s="16">
        <v>54603</v>
      </c>
      <c r="L38" s="16">
        <v>1341</v>
      </c>
      <c r="M38" s="16">
        <v>53770</v>
      </c>
      <c r="N38" s="16">
        <v>2174</v>
      </c>
      <c r="O38" s="16">
        <v>36869</v>
      </c>
      <c r="P38" s="26">
        <v>19075</v>
      </c>
    </row>
    <row r="39" spans="2:16" ht="12.75" customHeight="1">
      <c r="B39" s="27" t="s">
        <v>9</v>
      </c>
      <c r="C39" s="19">
        <v>177553</v>
      </c>
      <c r="D39" s="19">
        <v>166248</v>
      </c>
      <c r="E39" s="19">
        <v>11305</v>
      </c>
      <c r="F39" s="19">
        <v>148083</v>
      </c>
      <c r="G39" s="19">
        <v>29470</v>
      </c>
      <c r="H39" s="19">
        <v>92880</v>
      </c>
      <c r="I39" s="28">
        <v>84673</v>
      </c>
      <c r="J39" s="19">
        <v>211441</v>
      </c>
      <c r="K39" s="19">
        <v>201981</v>
      </c>
      <c r="L39" s="19">
        <v>9460</v>
      </c>
      <c r="M39" s="19">
        <v>183781</v>
      </c>
      <c r="N39" s="19">
        <v>27660</v>
      </c>
      <c r="O39" s="19">
        <v>99485</v>
      </c>
      <c r="P39" s="28">
        <v>111956</v>
      </c>
    </row>
    <row r="40" spans="2:16" ht="12.75" customHeight="1">
      <c r="B40" s="46" t="s">
        <v>11</v>
      </c>
      <c r="C40" s="16">
        <v>23968</v>
      </c>
      <c r="D40" s="16">
        <v>19389</v>
      </c>
      <c r="E40" s="16">
        <v>4579</v>
      </c>
      <c r="F40" s="16">
        <v>13799</v>
      </c>
      <c r="G40" s="16">
        <v>10169</v>
      </c>
      <c r="H40" s="16">
        <v>10726</v>
      </c>
      <c r="I40" s="26">
        <v>13242</v>
      </c>
      <c r="J40" s="16">
        <v>16991</v>
      </c>
      <c r="K40" s="16">
        <v>15475</v>
      </c>
      <c r="L40" s="16">
        <v>1516</v>
      </c>
      <c r="M40" s="16">
        <v>9954</v>
      </c>
      <c r="N40" s="16">
        <v>7037</v>
      </c>
      <c r="O40" s="16">
        <v>4881</v>
      </c>
      <c r="P40" s="26">
        <v>12110</v>
      </c>
    </row>
    <row r="41" spans="2:16" ht="12.75" customHeight="1">
      <c r="B41" s="27" t="s">
        <v>14</v>
      </c>
      <c r="C41" s="19">
        <v>12799</v>
      </c>
      <c r="D41" s="19">
        <v>10115</v>
      </c>
      <c r="E41" s="19">
        <v>2684</v>
      </c>
      <c r="F41" s="19">
        <v>5650</v>
      </c>
      <c r="G41" s="19">
        <v>7149</v>
      </c>
      <c r="H41" s="19">
        <v>6921</v>
      </c>
      <c r="I41" s="28">
        <v>5878</v>
      </c>
      <c r="J41" s="19">
        <v>11312</v>
      </c>
      <c r="K41" s="19">
        <v>11121</v>
      </c>
      <c r="L41" s="19">
        <v>191</v>
      </c>
      <c r="M41" s="19">
        <v>6541</v>
      </c>
      <c r="N41" s="19">
        <v>4771</v>
      </c>
      <c r="O41" s="19">
        <v>4578</v>
      </c>
      <c r="P41" s="28">
        <v>6734</v>
      </c>
    </row>
    <row r="42" spans="2:16" ht="12.75" customHeight="1">
      <c r="B42" s="46" t="s">
        <v>15</v>
      </c>
      <c r="C42" s="16">
        <v>67310</v>
      </c>
      <c r="D42" s="16">
        <v>54124</v>
      </c>
      <c r="E42" s="16">
        <v>13186</v>
      </c>
      <c r="F42" s="16">
        <v>50252</v>
      </c>
      <c r="G42" s="16">
        <v>17058</v>
      </c>
      <c r="H42" s="16">
        <v>37889</v>
      </c>
      <c r="I42" s="26">
        <v>29421</v>
      </c>
      <c r="J42" s="16">
        <v>84455</v>
      </c>
      <c r="K42" s="16">
        <v>74872</v>
      </c>
      <c r="L42" s="16">
        <v>9583</v>
      </c>
      <c r="M42" s="16">
        <v>70087</v>
      </c>
      <c r="N42" s="16">
        <v>14368</v>
      </c>
      <c r="O42" s="16">
        <v>31677</v>
      </c>
      <c r="P42" s="26">
        <v>52778</v>
      </c>
    </row>
    <row r="43" spans="2:16" ht="12.75" customHeight="1">
      <c r="B43" s="27" t="s">
        <v>21</v>
      </c>
      <c r="C43" s="19">
        <v>560274</v>
      </c>
      <c r="D43" s="19">
        <v>516538</v>
      </c>
      <c r="E43" s="19">
        <v>43736</v>
      </c>
      <c r="F43" s="19">
        <v>507848</v>
      </c>
      <c r="G43" s="19">
        <v>52426</v>
      </c>
      <c r="H43" s="19">
        <v>469276</v>
      </c>
      <c r="I43" s="28">
        <v>90998</v>
      </c>
      <c r="J43" s="19">
        <v>633918</v>
      </c>
      <c r="K43" s="19">
        <v>593417</v>
      </c>
      <c r="L43" s="19">
        <v>40501</v>
      </c>
      <c r="M43" s="19">
        <v>579760</v>
      </c>
      <c r="N43" s="19">
        <v>54158</v>
      </c>
      <c r="O43" s="19">
        <v>460768</v>
      </c>
      <c r="P43" s="28">
        <v>173150</v>
      </c>
    </row>
    <row r="44" spans="2:16" ht="12.75" customHeight="1">
      <c r="B44" s="46" t="s">
        <v>24</v>
      </c>
      <c r="C44" s="16">
        <v>90773</v>
      </c>
      <c r="D44" s="16">
        <v>83125</v>
      </c>
      <c r="E44" s="16">
        <v>7648</v>
      </c>
      <c r="F44" s="16">
        <v>62228</v>
      </c>
      <c r="G44" s="16">
        <v>28545</v>
      </c>
      <c r="H44" s="16">
        <v>69557</v>
      </c>
      <c r="I44" s="26">
        <v>21216</v>
      </c>
      <c r="J44" s="16">
        <v>97047</v>
      </c>
      <c r="K44" s="16">
        <v>94249</v>
      </c>
      <c r="L44" s="16">
        <v>2798</v>
      </c>
      <c r="M44" s="16">
        <v>84753</v>
      </c>
      <c r="N44" s="16">
        <v>12294</v>
      </c>
      <c r="O44" s="16">
        <v>63632</v>
      </c>
      <c r="P44" s="26">
        <v>33415</v>
      </c>
    </row>
    <row r="45" spans="2:16" ht="12.75" customHeight="1">
      <c r="B45" s="27" t="s">
        <v>26</v>
      </c>
      <c r="C45" s="19">
        <v>41647</v>
      </c>
      <c r="D45" s="19">
        <v>33428</v>
      </c>
      <c r="E45" s="19">
        <v>8219</v>
      </c>
      <c r="F45" s="19">
        <v>27378</v>
      </c>
      <c r="G45" s="19">
        <v>14269</v>
      </c>
      <c r="H45" s="19">
        <v>26004</v>
      </c>
      <c r="I45" s="28">
        <v>15643</v>
      </c>
      <c r="J45" s="19">
        <v>49974</v>
      </c>
      <c r="K45" s="19">
        <v>44689</v>
      </c>
      <c r="L45" s="19">
        <v>5285</v>
      </c>
      <c r="M45" s="19">
        <v>30054</v>
      </c>
      <c r="N45" s="19">
        <v>19920</v>
      </c>
      <c r="O45" s="19">
        <v>26865</v>
      </c>
      <c r="P45" s="28">
        <v>23109</v>
      </c>
    </row>
    <row r="46" spans="2:16" ht="12.75" customHeight="1">
      <c r="B46" s="46" t="s">
        <v>30</v>
      </c>
      <c r="C46" s="16">
        <v>231120</v>
      </c>
      <c r="D46" s="16">
        <v>198801</v>
      </c>
      <c r="E46" s="16">
        <v>32319</v>
      </c>
      <c r="F46" s="16">
        <v>165940</v>
      </c>
      <c r="G46" s="16">
        <v>65180</v>
      </c>
      <c r="H46" s="16">
        <v>108909</v>
      </c>
      <c r="I46" s="26">
        <v>122211</v>
      </c>
      <c r="J46" s="16">
        <v>294747</v>
      </c>
      <c r="K46" s="16">
        <v>277140</v>
      </c>
      <c r="L46" s="16">
        <v>17607</v>
      </c>
      <c r="M46" s="16">
        <v>235650</v>
      </c>
      <c r="N46" s="16">
        <v>59097</v>
      </c>
      <c r="O46" s="16">
        <v>138867</v>
      </c>
      <c r="P46" s="26">
        <v>155880</v>
      </c>
    </row>
    <row r="47" spans="2:16" ht="12.75" customHeight="1">
      <c r="B47" s="27" t="s">
        <v>31</v>
      </c>
      <c r="C47" s="19">
        <v>60027</v>
      </c>
      <c r="D47" s="19">
        <v>54043</v>
      </c>
      <c r="E47" s="19">
        <v>5984</v>
      </c>
      <c r="F47" s="19">
        <v>48063</v>
      </c>
      <c r="G47" s="19">
        <v>11964</v>
      </c>
      <c r="H47" s="19">
        <v>44134</v>
      </c>
      <c r="I47" s="28">
        <v>15893</v>
      </c>
      <c r="J47" s="19">
        <v>80725</v>
      </c>
      <c r="K47" s="19">
        <v>79032</v>
      </c>
      <c r="L47" s="19">
        <v>1693</v>
      </c>
      <c r="M47" s="19">
        <v>67614</v>
      </c>
      <c r="N47" s="19">
        <v>13111</v>
      </c>
      <c r="O47" s="19">
        <v>49466</v>
      </c>
      <c r="P47" s="28">
        <v>31259</v>
      </c>
    </row>
    <row r="48" spans="2:16" ht="12.75" customHeight="1">
      <c r="B48" s="46" t="s">
        <v>36</v>
      </c>
      <c r="C48" s="16">
        <v>43973</v>
      </c>
      <c r="D48" s="16">
        <v>36285</v>
      </c>
      <c r="E48" s="16">
        <v>7688</v>
      </c>
      <c r="F48" s="16">
        <v>28206</v>
      </c>
      <c r="G48" s="16">
        <v>15767</v>
      </c>
      <c r="H48" s="16">
        <v>27897</v>
      </c>
      <c r="I48" s="26">
        <v>16076</v>
      </c>
      <c r="J48" s="16">
        <v>58029</v>
      </c>
      <c r="K48" s="16">
        <v>51167</v>
      </c>
      <c r="L48" s="16">
        <v>6862</v>
      </c>
      <c r="M48" s="16">
        <v>41194</v>
      </c>
      <c r="N48" s="16">
        <v>16835</v>
      </c>
      <c r="O48" s="16">
        <v>25832</v>
      </c>
      <c r="P48" s="26">
        <v>32197</v>
      </c>
    </row>
    <row r="49" spans="2:16" s="3" customFormat="1" ht="14.25" customHeight="1">
      <c r="B49" s="27" t="s">
        <v>40</v>
      </c>
      <c r="C49" s="19">
        <v>100083</v>
      </c>
      <c r="D49" s="19">
        <v>93574</v>
      </c>
      <c r="E49" s="19">
        <v>6509</v>
      </c>
      <c r="F49" s="19">
        <v>88218</v>
      </c>
      <c r="G49" s="19">
        <v>11865</v>
      </c>
      <c r="H49" s="19">
        <v>64573</v>
      </c>
      <c r="I49" s="28">
        <v>35510</v>
      </c>
      <c r="J49" s="19">
        <v>107267</v>
      </c>
      <c r="K49" s="19">
        <v>103499</v>
      </c>
      <c r="L49" s="19">
        <v>3768</v>
      </c>
      <c r="M49" s="19">
        <v>94667</v>
      </c>
      <c r="N49" s="19">
        <v>12600</v>
      </c>
      <c r="O49" s="19">
        <v>49712</v>
      </c>
      <c r="P49" s="28">
        <v>57555</v>
      </c>
    </row>
    <row r="50" spans="2:16" s="5" customFormat="1" ht="12.75" customHeight="1">
      <c r="B50" s="47" t="s">
        <v>61</v>
      </c>
      <c r="C50" s="21">
        <f>SUM(C34:C49)</f>
        <v>1687223</v>
      </c>
      <c r="D50" s="21">
        <f aca="true" t="shared" si="2" ref="D50:I50">SUM(D34:D49)</f>
        <v>1521694</v>
      </c>
      <c r="E50" s="21">
        <f t="shared" si="2"/>
        <v>165529</v>
      </c>
      <c r="F50" s="21">
        <f t="shared" si="2"/>
        <v>1376011</v>
      </c>
      <c r="G50" s="21">
        <f t="shared" si="2"/>
        <v>311212</v>
      </c>
      <c r="H50" s="21">
        <f t="shared" si="2"/>
        <v>1162828</v>
      </c>
      <c r="I50" s="31">
        <f t="shared" si="2"/>
        <v>524395</v>
      </c>
      <c r="J50" s="21">
        <f>SUM(J34:J49)</f>
        <v>1942605</v>
      </c>
      <c r="K50" s="21">
        <f aca="true" t="shared" si="3" ref="K50:P50">SUM(K34:K49)</f>
        <v>1832638</v>
      </c>
      <c r="L50" s="21">
        <f t="shared" si="3"/>
        <v>109967</v>
      </c>
      <c r="M50" s="21">
        <f t="shared" si="3"/>
        <v>1652669</v>
      </c>
      <c r="N50" s="21">
        <f t="shared" si="3"/>
        <v>289936</v>
      </c>
      <c r="O50" s="21">
        <f t="shared" si="3"/>
        <v>1131440</v>
      </c>
      <c r="P50" s="31">
        <f t="shared" si="3"/>
        <v>811165</v>
      </c>
    </row>
    <row r="51" spans="1:16" ht="12.75" customHeight="1">
      <c r="A51" s="3"/>
      <c r="B51" s="29" t="s">
        <v>45</v>
      </c>
      <c r="C51" s="55">
        <v>2721735</v>
      </c>
      <c r="D51" s="55">
        <v>2703690</v>
      </c>
      <c r="E51" s="55">
        <v>18045</v>
      </c>
      <c r="F51" s="55">
        <v>2697969</v>
      </c>
      <c r="G51" s="55">
        <v>23766</v>
      </c>
      <c r="H51" s="55">
        <v>2673893</v>
      </c>
      <c r="I51" s="57">
        <v>47842</v>
      </c>
      <c r="J51" s="20">
        <v>2827535</v>
      </c>
      <c r="K51" s="20">
        <v>2762970</v>
      </c>
      <c r="L51" s="20">
        <v>64565</v>
      </c>
      <c r="M51" s="20">
        <v>2766090</v>
      </c>
      <c r="N51" s="20">
        <v>61445</v>
      </c>
      <c r="O51" s="20">
        <v>2615083</v>
      </c>
      <c r="P51" s="30">
        <v>212452</v>
      </c>
    </row>
    <row r="52" spans="2:16" s="5" customFormat="1" ht="12.75" customHeight="1">
      <c r="B52" s="48" t="s">
        <v>48</v>
      </c>
      <c r="C52" s="56">
        <f>C33+C50+C51</f>
        <v>13045655</v>
      </c>
      <c r="D52" s="56">
        <f aca="true" t="shared" si="4" ref="D52:I52">D33+D50+D51</f>
        <v>12402626</v>
      </c>
      <c r="E52" s="56">
        <f t="shared" si="4"/>
        <v>643029</v>
      </c>
      <c r="F52" s="56">
        <f t="shared" si="4"/>
        <v>12003671</v>
      </c>
      <c r="G52" s="56">
        <f t="shared" si="4"/>
        <v>1041984</v>
      </c>
      <c r="H52" s="56">
        <f t="shared" si="4"/>
        <v>11112830</v>
      </c>
      <c r="I52" s="58">
        <f t="shared" si="4"/>
        <v>1932825</v>
      </c>
      <c r="J52" s="32">
        <v>36084953</v>
      </c>
      <c r="K52" s="32">
        <v>34216542</v>
      </c>
      <c r="L52" s="32">
        <v>1868411</v>
      </c>
      <c r="M52" s="32">
        <v>29611205</v>
      </c>
      <c r="N52" s="32">
        <v>6473748</v>
      </c>
      <c r="O52" s="32">
        <v>23960160</v>
      </c>
      <c r="P52" s="33">
        <v>12124793</v>
      </c>
    </row>
    <row r="53" spans="2:16" s="12" customFormat="1" ht="12.75" customHeight="1">
      <c r="B53" s="13"/>
      <c r="C53" s="13"/>
      <c r="D53" s="13"/>
      <c r="E53" s="13"/>
      <c r="F53" s="13"/>
      <c r="G53" s="13"/>
      <c r="H53" s="13"/>
      <c r="I53" s="13"/>
      <c r="J53" s="14"/>
      <c r="K53" s="14"/>
      <c r="L53" s="14"/>
      <c r="M53" s="14"/>
      <c r="N53" s="14"/>
      <c r="O53" s="14"/>
      <c r="P53" s="14"/>
    </row>
    <row r="54" spans="2:16" s="5" customFormat="1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2:16" s="5" customFormat="1" ht="18.75" customHeight="1">
      <c r="B55" s="65" t="s">
        <v>0</v>
      </c>
      <c r="C55" s="68">
        <v>2001</v>
      </c>
      <c r="D55" s="69"/>
      <c r="E55" s="69"/>
      <c r="F55" s="69"/>
      <c r="G55" s="69"/>
      <c r="H55" s="69"/>
      <c r="I55" s="70"/>
      <c r="J55" s="68">
        <v>2010</v>
      </c>
      <c r="K55" s="69"/>
      <c r="L55" s="69"/>
      <c r="M55" s="69"/>
      <c r="N55" s="69"/>
      <c r="O55" s="69"/>
      <c r="P55" s="70"/>
    </row>
    <row r="56" spans="2:16" s="1" customFormat="1" ht="15.75" customHeight="1">
      <c r="B56" s="66"/>
      <c r="C56" s="72" t="s">
        <v>44</v>
      </c>
      <c r="D56" s="75" t="s">
        <v>54</v>
      </c>
      <c r="E56" s="75"/>
      <c r="F56" s="75"/>
      <c r="G56" s="75"/>
      <c r="H56" s="75"/>
      <c r="I56" s="76"/>
      <c r="J56" s="81" t="s">
        <v>44</v>
      </c>
      <c r="K56" s="75" t="s">
        <v>54</v>
      </c>
      <c r="L56" s="75"/>
      <c r="M56" s="75"/>
      <c r="N56" s="75"/>
      <c r="O56" s="75"/>
      <c r="P56" s="76"/>
    </row>
    <row r="57" spans="2:16" s="1" customFormat="1" ht="33.75" customHeight="1">
      <c r="B57" s="66"/>
      <c r="C57" s="73"/>
      <c r="D57" s="77" t="s">
        <v>56</v>
      </c>
      <c r="E57" s="72"/>
      <c r="F57" s="71" t="s">
        <v>57</v>
      </c>
      <c r="G57" s="71"/>
      <c r="H57" s="71" t="s">
        <v>58</v>
      </c>
      <c r="I57" s="71"/>
      <c r="J57" s="82"/>
      <c r="K57" s="71" t="s">
        <v>56</v>
      </c>
      <c r="L57" s="71"/>
      <c r="M57" s="71" t="s">
        <v>57</v>
      </c>
      <c r="N57" s="71"/>
      <c r="O57" s="71" t="s">
        <v>58</v>
      </c>
      <c r="P57" s="71"/>
    </row>
    <row r="58" spans="2:16" s="1" customFormat="1" ht="18.75" customHeight="1">
      <c r="B58" s="67"/>
      <c r="C58" s="74"/>
      <c r="D58" s="49" t="s">
        <v>41</v>
      </c>
      <c r="E58" s="49" t="s">
        <v>1</v>
      </c>
      <c r="F58" s="49" t="s">
        <v>41</v>
      </c>
      <c r="G58" s="49" t="s">
        <v>1</v>
      </c>
      <c r="H58" s="49" t="s">
        <v>41</v>
      </c>
      <c r="I58" s="49" t="s">
        <v>1</v>
      </c>
      <c r="J58" s="83"/>
      <c r="K58" s="49" t="s">
        <v>41</v>
      </c>
      <c r="L58" s="49" t="s">
        <v>1</v>
      </c>
      <c r="M58" s="49" t="s">
        <v>41</v>
      </c>
      <c r="N58" s="49" t="s">
        <v>1</v>
      </c>
      <c r="O58" s="49" t="s">
        <v>41</v>
      </c>
      <c r="P58" s="49" t="s">
        <v>1</v>
      </c>
    </row>
    <row r="59" spans="2:16" ht="12.75" customHeight="1">
      <c r="B59" s="22" t="s">
        <v>2</v>
      </c>
      <c r="C59" s="23">
        <v>100</v>
      </c>
      <c r="D59" s="59">
        <f>+D9/C9*100</f>
        <v>94.45408158287559</v>
      </c>
      <c r="E59" s="59">
        <f>+E9/C9*100</f>
        <v>5.545918417124404</v>
      </c>
      <c r="F59" s="59">
        <f>+F9/C9*100</f>
        <v>92.17967355142102</v>
      </c>
      <c r="G59" s="59">
        <f>+G9/C9*100</f>
        <v>7.820326448578983</v>
      </c>
      <c r="H59" s="59">
        <f>+H9/C9*100</f>
        <v>83.0299423397758</v>
      </c>
      <c r="I59" s="59">
        <f>+I9/C9*100</f>
        <v>16.970057660224203</v>
      </c>
      <c r="J59" s="23">
        <v>100</v>
      </c>
      <c r="K59" s="34">
        <f aca="true" t="shared" si="5" ref="K59:P59">+K9/$J$9*100</f>
        <v>94.4137026233762</v>
      </c>
      <c r="L59" s="34">
        <f t="shared" si="5"/>
        <v>5.586297376623802</v>
      </c>
      <c r="M59" s="34">
        <f t="shared" si="5"/>
        <v>93.51316237201101</v>
      </c>
      <c r="N59" s="34">
        <f t="shared" si="5"/>
        <v>6.486837627988988</v>
      </c>
      <c r="O59" s="34">
        <f t="shared" si="5"/>
        <v>70.2867208070471</v>
      </c>
      <c r="P59" s="35">
        <f t="shared" si="5"/>
        <v>29.713279192952896</v>
      </c>
    </row>
    <row r="60" spans="2:16" ht="12.75" customHeight="1">
      <c r="B60" s="25" t="s">
        <v>59</v>
      </c>
      <c r="C60" s="16">
        <v>100</v>
      </c>
      <c r="D60" s="60">
        <f aca="true" t="shared" si="6" ref="D60:D102">+D10/C10*100</f>
        <v>94.39091996971695</v>
      </c>
      <c r="E60" s="60">
        <f aca="true" t="shared" si="7" ref="E60:E102">+E10/C10*100</f>
        <v>5.609080030283049</v>
      </c>
      <c r="F60" s="60">
        <f aca="true" t="shared" si="8" ref="F60:F102">+F10/C10*100</f>
        <v>93.80968080689672</v>
      </c>
      <c r="G60" s="60">
        <f aca="true" t="shared" si="9" ref="G60:G102">+G10/C10*100</f>
        <v>6.19031919310328</v>
      </c>
      <c r="H60" s="60">
        <f aca="true" t="shared" si="10" ref="H60:H102">+H10/C10*100</f>
        <v>89.36246855691503</v>
      </c>
      <c r="I60" s="60">
        <f aca="true" t="shared" si="11" ref="I60:I102">+I10/C10*100</f>
        <v>10.637531443084963</v>
      </c>
      <c r="J60" s="16">
        <v>100</v>
      </c>
      <c r="K60" s="36">
        <f aca="true" t="shared" si="12" ref="K60:P60">+K10/$J$10*100</f>
        <v>96.34071792580924</v>
      </c>
      <c r="L60" s="36">
        <f t="shared" si="12"/>
        <v>3.659282074190761</v>
      </c>
      <c r="M60" s="36">
        <f t="shared" si="12"/>
        <v>95.47725549436016</v>
      </c>
      <c r="N60" s="36">
        <f t="shared" si="12"/>
        <v>4.522744505639838</v>
      </c>
      <c r="O60" s="36">
        <f t="shared" si="12"/>
        <v>82.78453408883847</v>
      </c>
      <c r="P60" s="37">
        <f t="shared" si="12"/>
        <v>17.21546591116153</v>
      </c>
    </row>
    <row r="61" spans="2:16" ht="12.75" customHeight="1">
      <c r="B61" s="27" t="s">
        <v>3</v>
      </c>
      <c r="C61" s="19">
        <v>100</v>
      </c>
      <c r="D61" s="61">
        <f t="shared" si="6"/>
        <v>96.06090571661362</v>
      </c>
      <c r="E61" s="61">
        <f t="shared" si="7"/>
        <v>3.9390942833863747</v>
      </c>
      <c r="F61" s="61">
        <f t="shared" si="8"/>
        <v>89.70919017541905</v>
      </c>
      <c r="G61" s="61">
        <f t="shared" si="9"/>
        <v>10.290809824580952</v>
      </c>
      <c r="H61" s="61">
        <f t="shared" si="10"/>
        <v>82.70600770200349</v>
      </c>
      <c r="I61" s="61">
        <f t="shared" si="11"/>
        <v>17.293992297996503</v>
      </c>
      <c r="J61" s="19">
        <v>100</v>
      </c>
      <c r="K61" s="38">
        <f aca="true" t="shared" si="13" ref="K61:P61">+K11/$J$11*100</f>
        <v>96.91718192110076</v>
      </c>
      <c r="L61" s="38">
        <f t="shared" si="13"/>
        <v>3.0828180788992423</v>
      </c>
      <c r="M61" s="38">
        <f t="shared" si="13"/>
        <v>90.50241972605465</v>
      </c>
      <c r="N61" s="38">
        <f t="shared" si="13"/>
        <v>9.497580273945335</v>
      </c>
      <c r="O61" s="38">
        <f t="shared" si="13"/>
        <v>77.11119543175626</v>
      </c>
      <c r="P61" s="39">
        <f t="shared" si="13"/>
        <v>22.88880456824374</v>
      </c>
    </row>
    <row r="62" spans="2:16" ht="12.75" customHeight="1">
      <c r="B62" s="25" t="s">
        <v>10</v>
      </c>
      <c r="C62" s="16">
        <v>100</v>
      </c>
      <c r="D62" s="60">
        <f t="shared" si="6"/>
        <v>94.3323297090585</v>
      </c>
      <c r="E62" s="60">
        <f t="shared" si="7"/>
        <v>5.667670290941504</v>
      </c>
      <c r="F62" s="60">
        <f t="shared" si="8"/>
        <v>90.926716259124</v>
      </c>
      <c r="G62" s="60">
        <f t="shared" si="9"/>
        <v>9.073283740875986</v>
      </c>
      <c r="H62" s="60">
        <f t="shared" si="10"/>
        <v>81.76594057941846</v>
      </c>
      <c r="I62" s="60">
        <f t="shared" si="11"/>
        <v>18.234059420581556</v>
      </c>
      <c r="J62" s="16">
        <v>100</v>
      </c>
      <c r="K62" s="36">
        <f aca="true" t="shared" si="14" ref="K62:P62">+K12/$J$12*100</f>
        <v>92.77034548496543</v>
      </c>
      <c r="L62" s="36">
        <f t="shared" si="14"/>
        <v>7.229654515034562</v>
      </c>
      <c r="M62" s="36">
        <f t="shared" si="14"/>
        <v>91.53218549403084</v>
      </c>
      <c r="N62" s="36">
        <f t="shared" si="14"/>
        <v>8.467814505969164</v>
      </c>
      <c r="O62" s="36">
        <f t="shared" si="14"/>
        <v>72.59583658287839</v>
      </c>
      <c r="P62" s="37">
        <f t="shared" si="14"/>
        <v>27.4041634171216</v>
      </c>
    </row>
    <row r="63" spans="2:16" ht="12.75" customHeight="1">
      <c r="B63" s="27" t="s">
        <v>12</v>
      </c>
      <c r="C63" s="19">
        <v>100</v>
      </c>
      <c r="D63" s="61">
        <f t="shared" si="6"/>
        <v>92.6392481462321</v>
      </c>
      <c r="E63" s="61">
        <f t="shared" si="7"/>
        <v>7.3607518537678915</v>
      </c>
      <c r="F63" s="61">
        <f t="shared" si="8"/>
        <v>79.61458872219347</v>
      </c>
      <c r="G63" s="61">
        <f t="shared" si="9"/>
        <v>20.38541127780652</v>
      </c>
      <c r="H63" s="61">
        <f t="shared" si="10"/>
        <v>72.01155371615796</v>
      </c>
      <c r="I63" s="61">
        <f t="shared" si="11"/>
        <v>27.988446283842045</v>
      </c>
      <c r="J63" s="19">
        <v>100</v>
      </c>
      <c r="K63" s="38">
        <f aca="true" t="shared" si="15" ref="K63:P63">+K13/$J$13*100</f>
        <v>94.919720515449</v>
      </c>
      <c r="L63" s="38">
        <f t="shared" si="15"/>
        <v>5.080279484550995</v>
      </c>
      <c r="M63" s="38">
        <f t="shared" si="15"/>
        <v>85.30630726949127</v>
      </c>
      <c r="N63" s="38">
        <f t="shared" si="15"/>
        <v>14.69369273050872</v>
      </c>
      <c r="O63" s="38">
        <f t="shared" si="15"/>
        <v>66.75743835177069</v>
      </c>
      <c r="P63" s="39">
        <f t="shared" si="15"/>
        <v>33.24256164822933</v>
      </c>
    </row>
    <row r="64" spans="2:16" ht="12.75" customHeight="1">
      <c r="B64" s="25" t="s">
        <v>13</v>
      </c>
      <c r="C64" s="16">
        <v>100</v>
      </c>
      <c r="D64" s="60">
        <f t="shared" si="6"/>
        <v>90.11623540558185</v>
      </c>
      <c r="E64" s="60">
        <f t="shared" si="7"/>
        <v>9.883764594418158</v>
      </c>
      <c r="F64" s="60">
        <f t="shared" si="8"/>
        <v>82.4633009237595</v>
      </c>
      <c r="G64" s="60">
        <f t="shared" si="9"/>
        <v>17.536699076240488</v>
      </c>
      <c r="H64" s="60">
        <f t="shared" si="10"/>
        <v>73.661588589057</v>
      </c>
      <c r="I64" s="60">
        <f t="shared" si="11"/>
        <v>26.338411410942996</v>
      </c>
      <c r="J64" s="16">
        <v>100</v>
      </c>
      <c r="K64" s="36">
        <f aca="true" t="shared" si="16" ref="K64:P64">+K14/$J$14*100</f>
        <v>90.81828850507948</v>
      </c>
      <c r="L64" s="36">
        <f t="shared" si="16"/>
        <v>9.181711494920517</v>
      </c>
      <c r="M64" s="36">
        <f t="shared" si="16"/>
        <v>86.51287947936794</v>
      </c>
      <c r="N64" s="36">
        <f t="shared" si="16"/>
        <v>13.48712052063206</v>
      </c>
      <c r="O64" s="36">
        <f t="shared" si="16"/>
        <v>68.2359914176318</v>
      </c>
      <c r="P64" s="37">
        <f t="shared" si="16"/>
        <v>31.764008582368213</v>
      </c>
    </row>
    <row r="65" spans="2:16" ht="12.75" customHeight="1">
      <c r="B65" s="27" t="s">
        <v>16</v>
      </c>
      <c r="C65" s="19">
        <v>100</v>
      </c>
      <c r="D65" s="61">
        <f t="shared" si="6"/>
        <v>90.6503892339027</v>
      </c>
      <c r="E65" s="61">
        <f t="shared" si="7"/>
        <v>9.349610766097289</v>
      </c>
      <c r="F65" s="61">
        <f t="shared" si="8"/>
        <v>92.36801659398468</v>
      </c>
      <c r="G65" s="61">
        <f t="shared" si="9"/>
        <v>7.631983406015319</v>
      </c>
      <c r="H65" s="61">
        <f t="shared" si="10"/>
        <v>82.3076634719914</v>
      </c>
      <c r="I65" s="61">
        <f t="shared" si="11"/>
        <v>17.6923365280086</v>
      </c>
      <c r="J65" s="19">
        <v>100</v>
      </c>
      <c r="K65" s="38">
        <f aca="true" t="shared" si="17" ref="K65:P65">+K15/$J$15*100</f>
        <v>94.13141777525219</v>
      </c>
      <c r="L65" s="38">
        <f t="shared" si="17"/>
        <v>5.868582224747806</v>
      </c>
      <c r="M65" s="38">
        <f t="shared" si="17"/>
        <v>91.24132437722507</v>
      </c>
      <c r="N65" s="38">
        <f t="shared" si="17"/>
        <v>8.758675622774936</v>
      </c>
      <c r="O65" s="38">
        <f t="shared" si="17"/>
        <v>74.2854298106298</v>
      </c>
      <c r="P65" s="39">
        <f t="shared" si="17"/>
        <v>25.714570189370207</v>
      </c>
    </row>
    <row r="66" spans="2:16" ht="12.75" customHeight="1">
      <c r="B66" s="25" t="s">
        <v>17</v>
      </c>
      <c r="C66" s="16">
        <v>100</v>
      </c>
      <c r="D66" s="60">
        <f t="shared" si="6"/>
        <v>98.01326821754276</v>
      </c>
      <c r="E66" s="60">
        <f t="shared" si="7"/>
        <v>1.9867317824572457</v>
      </c>
      <c r="F66" s="60">
        <f t="shared" si="8"/>
        <v>95.34795521247236</v>
      </c>
      <c r="G66" s="60">
        <f t="shared" si="9"/>
        <v>4.652044787527642</v>
      </c>
      <c r="H66" s="60">
        <f t="shared" si="10"/>
        <v>92.07116058977635</v>
      </c>
      <c r="I66" s="60">
        <f t="shared" si="11"/>
        <v>7.928839410223645</v>
      </c>
      <c r="J66" s="16">
        <v>100</v>
      </c>
      <c r="K66" s="36">
        <f aca="true" t="shared" si="18" ref="K66:P66">+K16/$J$16*100</f>
        <v>97.51053448658239</v>
      </c>
      <c r="L66" s="36">
        <f t="shared" si="18"/>
        <v>2.4894655134176094</v>
      </c>
      <c r="M66" s="36">
        <f t="shared" si="18"/>
        <v>95.28221335107563</v>
      </c>
      <c r="N66" s="36">
        <f t="shared" si="18"/>
        <v>4.717786648924373</v>
      </c>
      <c r="O66" s="36">
        <f t="shared" si="18"/>
        <v>80.5084275892659</v>
      </c>
      <c r="P66" s="37">
        <f t="shared" si="18"/>
        <v>19.491572410734086</v>
      </c>
    </row>
    <row r="67" spans="2:16" ht="12.75" customHeight="1">
      <c r="B67" s="27" t="s">
        <v>18</v>
      </c>
      <c r="C67" s="19">
        <v>100</v>
      </c>
      <c r="D67" s="61">
        <f t="shared" si="6"/>
        <v>98.66639363145366</v>
      </c>
      <c r="E67" s="61">
        <f t="shared" si="7"/>
        <v>1.3336063685463435</v>
      </c>
      <c r="F67" s="61">
        <f t="shared" si="8"/>
        <v>96.63206798576805</v>
      </c>
      <c r="G67" s="61">
        <f t="shared" si="9"/>
        <v>3.3679320142319606</v>
      </c>
      <c r="H67" s="61">
        <f t="shared" si="10"/>
        <v>91.10182506975197</v>
      </c>
      <c r="I67" s="61">
        <f t="shared" si="11"/>
        <v>8.898174930248036</v>
      </c>
      <c r="J67" s="19">
        <v>100</v>
      </c>
      <c r="K67" s="38">
        <f aca="true" t="shared" si="19" ref="K67:P67">+K17/$J$17*100</f>
        <v>98.75211672806948</v>
      </c>
      <c r="L67" s="38">
        <f t="shared" si="19"/>
        <v>1.2478832719305166</v>
      </c>
      <c r="M67" s="38">
        <f t="shared" si="19"/>
        <v>96.55982374255731</v>
      </c>
      <c r="N67" s="38">
        <f t="shared" si="19"/>
        <v>3.440176257442689</v>
      </c>
      <c r="O67" s="38">
        <f t="shared" si="19"/>
        <v>76.90384136830158</v>
      </c>
      <c r="P67" s="39">
        <f t="shared" si="19"/>
        <v>23.096158631698422</v>
      </c>
    </row>
    <row r="68" spans="2:16" ht="12.75" customHeight="1">
      <c r="B68" s="25" t="s">
        <v>19</v>
      </c>
      <c r="C68" s="16">
        <v>100</v>
      </c>
      <c r="D68" s="60">
        <f t="shared" si="6"/>
        <v>88.27899388408554</v>
      </c>
      <c r="E68" s="60">
        <f t="shared" si="7"/>
        <v>11.721006115914465</v>
      </c>
      <c r="F68" s="60">
        <f t="shared" si="8"/>
        <v>90.29960128774461</v>
      </c>
      <c r="G68" s="60">
        <f t="shared" si="9"/>
        <v>9.700398712255385</v>
      </c>
      <c r="H68" s="60">
        <f t="shared" si="10"/>
        <v>76.83542868110872</v>
      </c>
      <c r="I68" s="60">
        <f t="shared" si="11"/>
        <v>23.164571318891284</v>
      </c>
      <c r="J68" s="16">
        <v>100</v>
      </c>
      <c r="K68" s="36">
        <f aca="true" t="shared" si="20" ref="K68:P68">+K18/$J$18*100</f>
        <v>86.53565488918305</v>
      </c>
      <c r="L68" s="36">
        <f t="shared" si="20"/>
        <v>13.464345110816959</v>
      </c>
      <c r="M68" s="36">
        <f t="shared" si="20"/>
        <v>90.45016913869372</v>
      </c>
      <c r="N68" s="36">
        <f t="shared" si="20"/>
        <v>9.54983086130627</v>
      </c>
      <c r="O68" s="36">
        <f t="shared" si="20"/>
        <v>60.885404292389325</v>
      </c>
      <c r="P68" s="37">
        <f t="shared" si="20"/>
        <v>39.114595707610675</v>
      </c>
    </row>
    <row r="69" spans="2:16" ht="12.75" customHeight="1">
      <c r="B69" s="27" t="s">
        <v>20</v>
      </c>
      <c r="C69" s="19">
        <v>100</v>
      </c>
      <c r="D69" s="61">
        <f t="shared" si="6"/>
        <v>93.3252579524512</v>
      </c>
      <c r="E69" s="61">
        <f t="shared" si="7"/>
        <v>6.674742047548802</v>
      </c>
      <c r="F69" s="61">
        <f t="shared" si="8"/>
        <v>89.00269046105628</v>
      </c>
      <c r="G69" s="61">
        <f t="shared" si="9"/>
        <v>10.997309538943725</v>
      </c>
      <c r="H69" s="61">
        <f t="shared" si="10"/>
        <v>85.41602203539576</v>
      </c>
      <c r="I69" s="61">
        <f t="shared" si="11"/>
        <v>14.583977964604248</v>
      </c>
      <c r="J69" s="19">
        <v>100</v>
      </c>
      <c r="K69" s="38">
        <f aca="true" t="shared" si="21" ref="K69:P69">+K19/$J$19*100</f>
        <v>91.90299748632899</v>
      </c>
      <c r="L69" s="38">
        <f t="shared" si="21"/>
        <v>8.097002513671017</v>
      </c>
      <c r="M69" s="38">
        <f t="shared" si="21"/>
        <v>90.4085746056541</v>
      </c>
      <c r="N69" s="38">
        <f t="shared" si="21"/>
        <v>9.591425394345906</v>
      </c>
      <c r="O69" s="38">
        <f t="shared" si="21"/>
        <v>79.2845497050065</v>
      </c>
      <c r="P69" s="39">
        <f t="shared" si="21"/>
        <v>20.7154502949935</v>
      </c>
    </row>
    <row r="70" spans="2:16" ht="12.75" customHeight="1">
      <c r="B70" s="25" t="s">
        <v>22</v>
      </c>
      <c r="C70" s="16">
        <v>100</v>
      </c>
      <c r="D70" s="60">
        <f t="shared" si="6"/>
        <v>98.42399920180038</v>
      </c>
      <c r="E70" s="60">
        <f t="shared" si="7"/>
        <v>1.5760007981996165</v>
      </c>
      <c r="F70" s="60">
        <f t="shared" si="8"/>
        <v>98.54461603272618</v>
      </c>
      <c r="G70" s="60">
        <f t="shared" si="9"/>
        <v>1.4553839672738158</v>
      </c>
      <c r="H70" s="60">
        <f t="shared" si="10"/>
        <v>92.20003769275966</v>
      </c>
      <c r="I70" s="60">
        <f t="shared" si="11"/>
        <v>7.799962307240335</v>
      </c>
      <c r="J70" s="16">
        <v>100</v>
      </c>
      <c r="K70" s="36">
        <f aca="true" t="shared" si="22" ref="K70:P70">+K20/$J$20*100</f>
        <v>96.81991632970995</v>
      </c>
      <c r="L70" s="36">
        <f t="shared" si="22"/>
        <v>3.180083670290045</v>
      </c>
      <c r="M70" s="36">
        <f t="shared" si="22"/>
        <v>97.99226312380752</v>
      </c>
      <c r="N70" s="36">
        <f t="shared" si="22"/>
        <v>2.0077368761924768</v>
      </c>
      <c r="O70" s="36">
        <f t="shared" si="22"/>
        <v>81.2168513364491</v>
      </c>
      <c r="P70" s="37">
        <f t="shared" si="22"/>
        <v>18.78314866355091</v>
      </c>
    </row>
    <row r="71" spans="2:16" ht="12.75" customHeight="1">
      <c r="B71" s="27" t="s">
        <v>23</v>
      </c>
      <c r="C71" s="19">
        <v>100</v>
      </c>
      <c r="D71" s="61">
        <f t="shared" si="6"/>
        <v>91.79683441572266</v>
      </c>
      <c r="E71" s="61">
        <f t="shared" si="7"/>
        <v>8.203165584277338</v>
      </c>
      <c r="F71" s="61">
        <f t="shared" si="8"/>
        <v>94.72805713244324</v>
      </c>
      <c r="G71" s="61">
        <f t="shared" si="9"/>
        <v>5.2719428675567634</v>
      </c>
      <c r="H71" s="61">
        <f t="shared" si="10"/>
        <v>84.19967059937629</v>
      </c>
      <c r="I71" s="61">
        <f t="shared" si="11"/>
        <v>15.800329400623713</v>
      </c>
      <c r="J71" s="19">
        <v>100</v>
      </c>
      <c r="K71" s="38">
        <f aca="true" t="shared" si="23" ref="K71:P71">+K21/$J$21*100</f>
        <v>92.05849312985337</v>
      </c>
      <c r="L71" s="38">
        <f t="shared" si="23"/>
        <v>7.941506870146625</v>
      </c>
      <c r="M71" s="38">
        <f t="shared" si="23"/>
        <v>95.29284991309098</v>
      </c>
      <c r="N71" s="38">
        <f t="shared" si="23"/>
        <v>4.707150086909031</v>
      </c>
      <c r="O71" s="38">
        <f t="shared" si="23"/>
        <v>78.43102627874006</v>
      </c>
      <c r="P71" s="39">
        <f t="shared" si="23"/>
        <v>21.568973721259926</v>
      </c>
    </row>
    <row r="72" spans="2:16" ht="12.75" customHeight="1">
      <c r="B72" s="25" t="s">
        <v>25</v>
      </c>
      <c r="C72" s="16">
        <v>100</v>
      </c>
      <c r="D72" s="60">
        <f t="shared" si="6"/>
        <v>96.03122293270575</v>
      </c>
      <c r="E72" s="60">
        <f t="shared" si="7"/>
        <v>3.968777067294254</v>
      </c>
      <c r="F72" s="60">
        <f t="shared" si="8"/>
        <v>85.18152988229286</v>
      </c>
      <c r="G72" s="60">
        <f t="shared" si="9"/>
        <v>14.818470117707145</v>
      </c>
      <c r="H72" s="60">
        <f t="shared" si="10"/>
        <v>74.75559635180322</v>
      </c>
      <c r="I72" s="60">
        <f t="shared" si="11"/>
        <v>25.24440364819678</v>
      </c>
      <c r="J72" s="16">
        <v>100</v>
      </c>
      <c r="K72" s="36">
        <f aca="true" t="shared" si="24" ref="K72:P72">+K22/$J$22*100</f>
        <v>97.96505191066812</v>
      </c>
      <c r="L72" s="36">
        <f t="shared" si="24"/>
        <v>2.0349480893318823</v>
      </c>
      <c r="M72" s="36">
        <f t="shared" si="24"/>
        <v>89.2236634055519</v>
      </c>
      <c r="N72" s="36">
        <f t="shared" si="24"/>
        <v>10.7763365944481</v>
      </c>
      <c r="O72" s="36">
        <f t="shared" si="24"/>
        <v>64.90439642348127</v>
      </c>
      <c r="P72" s="37">
        <f t="shared" si="24"/>
        <v>35.09560357651873</v>
      </c>
    </row>
    <row r="73" spans="2:16" ht="12.75" customHeight="1">
      <c r="B73" s="27" t="s">
        <v>27</v>
      </c>
      <c r="C73" s="19">
        <v>100</v>
      </c>
      <c r="D73" s="61">
        <f t="shared" si="6"/>
        <v>93.6843925526941</v>
      </c>
      <c r="E73" s="61">
        <f t="shared" si="7"/>
        <v>6.315607447305892</v>
      </c>
      <c r="F73" s="61">
        <f t="shared" si="8"/>
        <v>86.33956077034912</v>
      </c>
      <c r="G73" s="61">
        <f t="shared" si="9"/>
        <v>13.660439229650883</v>
      </c>
      <c r="H73" s="61">
        <f t="shared" si="10"/>
        <v>78.85190569820094</v>
      </c>
      <c r="I73" s="61">
        <f t="shared" si="11"/>
        <v>21.148094301799063</v>
      </c>
      <c r="J73" s="19">
        <v>100</v>
      </c>
      <c r="K73" s="38">
        <f aca="true" t="shared" si="25" ref="K73:P73">+K23/$J$23*100</f>
        <v>93.35224075791906</v>
      </c>
      <c r="L73" s="38">
        <f t="shared" si="25"/>
        <v>6.647759242080932</v>
      </c>
      <c r="M73" s="38">
        <f t="shared" si="25"/>
        <v>91.76728660715644</v>
      </c>
      <c r="N73" s="38">
        <f t="shared" si="25"/>
        <v>8.232713392843564</v>
      </c>
      <c r="O73" s="38">
        <f t="shared" si="25"/>
        <v>72.81607840751836</v>
      </c>
      <c r="P73" s="39">
        <f t="shared" si="25"/>
        <v>27.183921592481635</v>
      </c>
    </row>
    <row r="74" spans="2:16" ht="12.75" customHeight="1">
      <c r="B74" s="25" t="s">
        <v>28</v>
      </c>
      <c r="C74" s="16">
        <v>100</v>
      </c>
      <c r="D74" s="60">
        <f t="shared" si="6"/>
        <v>91.43400931595971</v>
      </c>
      <c r="E74" s="60">
        <f t="shared" si="7"/>
        <v>8.565990684040289</v>
      </c>
      <c r="F74" s="60">
        <f t="shared" si="8"/>
        <v>89.8062206569676</v>
      </c>
      <c r="G74" s="60">
        <f t="shared" si="9"/>
        <v>10.193779343032405</v>
      </c>
      <c r="H74" s="60">
        <f t="shared" si="10"/>
        <v>79.21518179829128</v>
      </c>
      <c r="I74" s="60">
        <f t="shared" si="11"/>
        <v>20.784818201708717</v>
      </c>
      <c r="J74" s="16">
        <v>100</v>
      </c>
      <c r="K74" s="36">
        <f aca="true" t="shared" si="26" ref="K74:P74">+K24/$J$24*100</f>
        <v>89.45585921049715</v>
      </c>
      <c r="L74" s="36">
        <f t="shared" si="26"/>
        <v>10.544140789502848</v>
      </c>
      <c r="M74" s="36">
        <f t="shared" si="26"/>
        <v>88.31438260522641</v>
      </c>
      <c r="N74" s="36">
        <f t="shared" si="26"/>
        <v>11.685617394773589</v>
      </c>
      <c r="O74" s="36">
        <f t="shared" si="26"/>
        <v>58.990402730678014</v>
      </c>
      <c r="P74" s="37">
        <f t="shared" si="26"/>
        <v>41.009597269321986</v>
      </c>
    </row>
    <row r="75" spans="2:16" ht="12.75" customHeight="1">
      <c r="B75" s="27" t="s">
        <v>29</v>
      </c>
      <c r="C75" s="19">
        <v>100</v>
      </c>
      <c r="D75" s="61">
        <f t="shared" si="6"/>
        <v>99.23215839718382</v>
      </c>
      <c r="E75" s="61">
        <f t="shared" si="7"/>
        <v>0.7678416028161825</v>
      </c>
      <c r="F75" s="61">
        <f t="shared" si="8"/>
        <v>97.69156781019558</v>
      </c>
      <c r="G75" s="61">
        <f t="shared" si="9"/>
        <v>2.3084321898044244</v>
      </c>
      <c r="H75" s="61">
        <f t="shared" si="10"/>
        <v>94.63492354299848</v>
      </c>
      <c r="I75" s="61">
        <f t="shared" si="11"/>
        <v>5.365076457001525</v>
      </c>
      <c r="J75" s="19">
        <v>100</v>
      </c>
      <c r="K75" s="38">
        <f aca="true" t="shared" si="27" ref="K75:P75">+K25/$J$25*100</f>
        <v>99.04096658485936</v>
      </c>
      <c r="L75" s="38">
        <f t="shared" si="27"/>
        <v>0.9590334151406456</v>
      </c>
      <c r="M75" s="38">
        <f t="shared" si="27"/>
        <v>98.06777421181802</v>
      </c>
      <c r="N75" s="38">
        <f t="shared" si="27"/>
        <v>1.9322257881819898</v>
      </c>
      <c r="O75" s="38">
        <f t="shared" si="27"/>
        <v>81.36429425460953</v>
      </c>
      <c r="P75" s="39">
        <f t="shared" si="27"/>
        <v>18.635705745390474</v>
      </c>
    </row>
    <row r="76" spans="2:16" ht="12.75" customHeight="1">
      <c r="B76" s="25" t="s">
        <v>32</v>
      </c>
      <c r="C76" s="16">
        <v>100</v>
      </c>
      <c r="D76" s="60">
        <f t="shared" si="6"/>
        <v>94.96296152840584</v>
      </c>
      <c r="E76" s="60">
        <f t="shared" si="7"/>
        <v>5.037038471594156</v>
      </c>
      <c r="F76" s="60">
        <f t="shared" si="8"/>
        <v>92.01266570479612</v>
      </c>
      <c r="G76" s="60">
        <f t="shared" si="9"/>
        <v>7.987334295203881</v>
      </c>
      <c r="H76" s="60">
        <f t="shared" si="10"/>
        <v>86.13531388289066</v>
      </c>
      <c r="I76" s="60">
        <f t="shared" si="11"/>
        <v>13.864686117109354</v>
      </c>
      <c r="J76" s="16">
        <v>100</v>
      </c>
      <c r="K76" s="36">
        <f aca="true" t="shared" si="28" ref="K76:P76">+K26/$J$26*100</f>
        <v>93.68302351365006</v>
      </c>
      <c r="L76" s="36">
        <f t="shared" si="28"/>
        <v>6.316976486349944</v>
      </c>
      <c r="M76" s="36">
        <f t="shared" si="28"/>
        <v>92.43845706866496</v>
      </c>
      <c r="N76" s="36">
        <f t="shared" si="28"/>
        <v>7.561542931335039</v>
      </c>
      <c r="O76" s="36">
        <f t="shared" si="28"/>
        <v>76.63722215804167</v>
      </c>
      <c r="P76" s="37">
        <f t="shared" si="28"/>
        <v>23.362777841958337</v>
      </c>
    </row>
    <row r="77" spans="2:16" ht="12.75" customHeight="1">
      <c r="B77" s="27" t="s">
        <v>33</v>
      </c>
      <c r="C77" s="19">
        <v>100</v>
      </c>
      <c r="D77" s="61">
        <f t="shared" si="6"/>
        <v>96.76700854928845</v>
      </c>
      <c r="E77" s="61">
        <f t="shared" si="7"/>
        <v>3.232991450711552</v>
      </c>
      <c r="F77" s="61">
        <f t="shared" si="8"/>
        <v>92.41700788241728</v>
      </c>
      <c r="G77" s="61">
        <f t="shared" si="9"/>
        <v>7.582992117582725</v>
      </c>
      <c r="H77" s="61">
        <f t="shared" si="10"/>
        <v>85.6589354068581</v>
      </c>
      <c r="I77" s="61">
        <f t="shared" si="11"/>
        <v>14.341064593141898</v>
      </c>
      <c r="J77" s="19">
        <v>100</v>
      </c>
      <c r="K77" s="38">
        <f aca="true" t="shared" si="29" ref="K77:P77">+K27/$J$27*100</f>
        <v>97.74100275287729</v>
      </c>
      <c r="L77" s="38">
        <f t="shared" si="29"/>
        <v>2.258997247122708</v>
      </c>
      <c r="M77" s="38">
        <f t="shared" si="29"/>
        <v>93.03276364942076</v>
      </c>
      <c r="N77" s="38">
        <f t="shared" si="29"/>
        <v>6.967236350579238</v>
      </c>
      <c r="O77" s="38">
        <f t="shared" si="29"/>
        <v>72.09262770641855</v>
      </c>
      <c r="P77" s="39">
        <f t="shared" si="29"/>
        <v>27.90737229358145</v>
      </c>
    </row>
    <row r="78" spans="2:16" ht="12.75" customHeight="1">
      <c r="B78" s="25" t="s">
        <v>34</v>
      </c>
      <c r="C78" s="16">
        <v>100</v>
      </c>
      <c r="D78" s="60">
        <f t="shared" si="6"/>
        <v>98.30303239383171</v>
      </c>
      <c r="E78" s="60">
        <f t="shared" si="7"/>
        <v>1.6969676061682826</v>
      </c>
      <c r="F78" s="60">
        <f t="shared" si="8"/>
        <v>96.28178148825336</v>
      </c>
      <c r="G78" s="60">
        <f t="shared" si="9"/>
        <v>3.7182185117466453</v>
      </c>
      <c r="H78" s="60">
        <f t="shared" si="10"/>
        <v>87.55614585848829</v>
      </c>
      <c r="I78" s="60">
        <f t="shared" si="11"/>
        <v>12.443854141511713</v>
      </c>
      <c r="J78" s="16">
        <v>100</v>
      </c>
      <c r="K78" s="36">
        <f aca="true" t="shared" si="30" ref="K78:P78">+K28/$J$28*100</f>
        <v>97.89902812419369</v>
      </c>
      <c r="L78" s="36">
        <f t="shared" si="30"/>
        <v>2.100971875806313</v>
      </c>
      <c r="M78" s="36">
        <f t="shared" si="30"/>
        <v>96.32235314354519</v>
      </c>
      <c r="N78" s="36">
        <f t="shared" si="30"/>
        <v>3.6776468564548033</v>
      </c>
      <c r="O78" s="36">
        <f t="shared" si="30"/>
        <v>70.04936785069236</v>
      </c>
      <c r="P78" s="37">
        <f t="shared" si="30"/>
        <v>29.950632149307644</v>
      </c>
    </row>
    <row r="79" spans="2:16" ht="12.75" customHeight="1">
      <c r="B79" s="27" t="s">
        <v>35</v>
      </c>
      <c r="C79" s="19">
        <v>100</v>
      </c>
      <c r="D79" s="61">
        <f t="shared" si="6"/>
        <v>96.57320004457108</v>
      </c>
      <c r="E79" s="61">
        <f t="shared" si="7"/>
        <v>3.4267999554289172</v>
      </c>
      <c r="F79" s="61">
        <f t="shared" si="8"/>
        <v>94.3629518791487</v>
      </c>
      <c r="G79" s="61">
        <f t="shared" si="9"/>
        <v>5.637048120851308</v>
      </c>
      <c r="H79" s="61">
        <f t="shared" si="10"/>
        <v>86.0572101685742</v>
      </c>
      <c r="I79" s="61">
        <f t="shared" si="11"/>
        <v>13.942789831425797</v>
      </c>
      <c r="J79" s="19">
        <v>100</v>
      </c>
      <c r="K79" s="38">
        <f aca="true" t="shared" si="31" ref="K79:P79">+K29/$J$29*100</f>
        <v>97.01470797085354</v>
      </c>
      <c r="L79" s="38">
        <f t="shared" si="31"/>
        <v>2.9852920291464713</v>
      </c>
      <c r="M79" s="38">
        <f t="shared" si="31"/>
        <v>93.34809349885111</v>
      </c>
      <c r="N79" s="38">
        <f t="shared" si="31"/>
        <v>6.65190650114889</v>
      </c>
      <c r="O79" s="38">
        <f t="shared" si="31"/>
        <v>69.908926380033</v>
      </c>
      <c r="P79" s="39">
        <f t="shared" si="31"/>
        <v>30.091073619967005</v>
      </c>
    </row>
    <row r="80" spans="2:16" ht="12.75" customHeight="1">
      <c r="B80" s="25" t="s">
        <v>37</v>
      </c>
      <c r="C80" s="16">
        <v>100</v>
      </c>
      <c r="D80" s="60">
        <f t="shared" si="6"/>
        <v>96.26390091229939</v>
      </c>
      <c r="E80" s="60">
        <f t="shared" si="7"/>
        <v>3.736099087700606</v>
      </c>
      <c r="F80" s="60">
        <f t="shared" si="8"/>
        <v>89.8108810015316</v>
      </c>
      <c r="G80" s="60">
        <f t="shared" si="9"/>
        <v>10.189118998468402</v>
      </c>
      <c r="H80" s="60">
        <f t="shared" si="10"/>
        <v>72.00139841512953</v>
      </c>
      <c r="I80" s="60">
        <f t="shared" si="11"/>
        <v>27.99860158487048</v>
      </c>
      <c r="J80" s="16">
        <v>100</v>
      </c>
      <c r="K80" s="36">
        <f aca="true" t="shared" si="32" ref="K80:P80">+K30/$J$30*100</f>
        <v>97.2162694547265</v>
      </c>
      <c r="L80" s="36">
        <f t="shared" si="32"/>
        <v>2.7837305452735026</v>
      </c>
      <c r="M80" s="36">
        <f t="shared" si="32"/>
        <v>88.390750481633</v>
      </c>
      <c r="N80" s="36">
        <f t="shared" si="32"/>
        <v>11.609249518366994</v>
      </c>
      <c r="O80" s="36">
        <f t="shared" si="32"/>
        <v>59.86698270450462</v>
      </c>
      <c r="P80" s="37">
        <f t="shared" si="32"/>
        <v>40.13301729549538</v>
      </c>
    </row>
    <row r="81" spans="2:16" ht="12.75" customHeight="1">
      <c r="B81" s="27" t="s">
        <v>38</v>
      </c>
      <c r="C81" s="19">
        <v>100</v>
      </c>
      <c r="D81" s="61">
        <f t="shared" si="6"/>
        <v>98.94466824538405</v>
      </c>
      <c r="E81" s="61">
        <f t="shared" si="7"/>
        <v>1.0553317546159566</v>
      </c>
      <c r="F81" s="61">
        <f t="shared" si="8"/>
        <v>98.78759283425558</v>
      </c>
      <c r="G81" s="61">
        <f t="shared" si="9"/>
        <v>1.212407165744421</v>
      </c>
      <c r="H81" s="61">
        <f t="shared" si="10"/>
        <v>92.38363429499718</v>
      </c>
      <c r="I81" s="61">
        <f t="shared" si="11"/>
        <v>7.6163657050028215</v>
      </c>
      <c r="J81" s="19">
        <v>100</v>
      </c>
      <c r="K81" s="38">
        <f aca="true" t="shared" si="33" ref="K81:P81">+K31/$J$31*100</f>
        <v>97.38032293247343</v>
      </c>
      <c r="L81" s="38">
        <f t="shared" si="33"/>
        <v>2.6196770675265553</v>
      </c>
      <c r="M81" s="38">
        <f t="shared" si="33"/>
        <v>96.5285351858877</v>
      </c>
      <c r="N81" s="38">
        <f t="shared" si="33"/>
        <v>3.4714648141122915</v>
      </c>
      <c r="O81" s="38">
        <f t="shared" si="33"/>
        <v>78.65551498482549</v>
      </c>
      <c r="P81" s="39">
        <f t="shared" si="33"/>
        <v>21.34448501517451</v>
      </c>
    </row>
    <row r="82" spans="2:16" ht="12.75" customHeight="1">
      <c r="B82" s="25" t="s">
        <v>39</v>
      </c>
      <c r="C82" s="16">
        <v>100</v>
      </c>
      <c r="D82" s="60">
        <f t="shared" si="6"/>
        <v>99.55777749186684</v>
      </c>
      <c r="E82" s="60">
        <f t="shared" si="7"/>
        <v>0.4422225081331446</v>
      </c>
      <c r="F82" s="60">
        <f t="shared" si="8"/>
        <v>98.27081074126491</v>
      </c>
      <c r="G82" s="60">
        <f t="shared" si="9"/>
        <v>1.7291892587350892</v>
      </c>
      <c r="H82" s="60">
        <f t="shared" si="10"/>
        <v>93.35783998382561</v>
      </c>
      <c r="I82" s="60">
        <f t="shared" si="11"/>
        <v>6.6421600161743894</v>
      </c>
      <c r="J82" s="16">
        <v>100</v>
      </c>
      <c r="K82" s="36">
        <f aca="true" t="shared" si="34" ref="K82:P82">+K32/$J$32*100</f>
        <v>98.53321861439474</v>
      </c>
      <c r="L82" s="36">
        <f t="shared" si="34"/>
        <v>1.4667813856052672</v>
      </c>
      <c r="M82" s="36">
        <f t="shared" si="34"/>
        <v>97.3780487804878</v>
      </c>
      <c r="N82" s="36">
        <f t="shared" si="34"/>
        <v>2.6219512195121952</v>
      </c>
      <c r="O82" s="36">
        <f t="shared" si="34"/>
        <v>78.87139009426905</v>
      </c>
      <c r="P82" s="37">
        <f t="shared" si="34"/>
        <v>21.128609905730958</v>
      </c>
    </row>
    <row r="83" spans="2:16" s="5" customFormat="1" ht="12.75" customHeight="1">
      <c r="B83" s="29" t="s">
        <v>46</v>
      </c>
      <c r="C83" s="20">
        <v>100</v>
      </c>
      <c r="D83" s="54">
        <f t="shared" si="6"/>
        <v>94.68020008111897</v>
      </c>
      <c r="E83" s="54">
        <f t="shared" si="7"/>
        <v>5.319799918881026</v>
      </c>
      <c r="F83" s="54">
        <f t="shared" si="8"/>
        <v>91.81393071911634</v>
      </c>
      <c r="G83" s="54">
        <f t="shared" si="9"/>
        <v>8.186069280883652</v>
      </c>
      <c r="H83" s="54">
        <f t="shared" si="10"/>
        <v>84.24643124564865</v>
      </c>
      <c r="I83" s="54">
        <f t="shared" si="11"/>
        <v>15.753568754351347</v>
      </c>
      <c r="J83" s="20">
        <v>100</v>
      </c>
      <c r="K83" s="40">
        <f aca="true" t="shared" si="35" ref="K83:P83">+K33/$J$33*100</f>
        <v>94.28243431501228</v>
      </c>
      <c r="L83" s="40">
        <f t="shared" si="35"/>
        <v>5.717565684987712</v>
      </c>
      <c r="M83" s="40">
        <f t="shared" si="35"/>
        <v>91.15566986919194</v>
      </c>
      <c r="N83" s="40">
        <f t="shared" si="35"/>
        <v>8.844330130808068</v>
      </c>
      <c r="O83" s="40">
        <f t="shared" si="35"/>
        <v>71.42392712576361</v>
      </c>
      <c r="P83" s="41">
        <f t="shared" si="35"/>
        <v>28.576072874236385</v>
      </c>
    </row>
    <row r="84" spans="2:16" ht="12.75" customHeight="1">
      <c r="B84" s="46" t="s">
        <v>4</v>
      </c>
      <c r="C84" s="16">
        <v>100</v>
      </c>
      <c r="D84" s="62">
        <f t="shared" si="6"/>
        <v>93.0387630059258</v>
      </c>
      <c r="E84" s="62">
        <f t="shared" si="7"/>
        <v>6.961236994074205</v>
      </c>
      <c r="F84" s="62">
        <f t="shared" si="8"/>
        <v>87.8892341758615</v>
      </c>
      <c r="G84" s="62">
        <f t="shared" si="9"/>
        <v>12.110765824138495</v>
      </c>
      <c r="H84" s="62">
        <f t="shared" si="10"/>
        <v>78.67342702213051</v>
      </c>
      <c r="I84" s="62">
        <f t="shared" si="11"/>
        <v>21.326572977869482</v>
      </c>
      <c r="J84" s="16">
        <v>100</v>
      </c>
      <c r="K84" s="36">
        <f aca="true" t="shared" si="36" ref="K84:P84">+K34/$J$34*100</f>
        <v>95.55078421016373</v>
      </c>
      <c r="L84" s="36">
        <f t="shared" si="36"/>
        <v>4.449215789836269</v>
      </c>
      <c r="M84" s="36">
        <f t="shared" si="36"/>
        <v>85.32734746365995</v>
      </c>
      <c r="N84" s="36">
        <f t="shared" si="36"/>
        <v>14.672652536340047</v>
      </c>
      <c r="O84" s="36">
        <f t="shared" si="36"/>
        <v>68.66144625347326</v>
      </c>
      <c r="P84" s="37">
        <f t="shared" si="36"/>
        <v>31.338553746526742</v>
      </c>
    </row>
    <row r="85" spans="2:16" ht="12.75" customHeight="1">
      <c r="B85" s="27" t="s">
        <v>5</v>
      </c>
      <c r="C85" s="19">
        <v>100</v>
      </c>
      <c r="D85" s="61">
        <f t="shared" si="6"/>
        <v>87.07047175305766</v>
      </c>
      <c r="E85" s="61">
        <f t="shared" si="7"/>
        <v>12.92952824694234</v>
      </c>
      <c r="F85" s="61">
        <f t="shared" si="8"/>
        <v>71.45737198154205</v>
      </c>
      <c r="G85" s="61">
        <f t="shared" si="9"/>
        <v>28.542628018457954</v>
      </c>
      <c r="H85" s="61">
        <f t="shared" si="10"/>
        <v>70.20742798261726</v>
      </c>
      <c r="I85" s="61">
        <f t="shared" si="11"/>
        <v>29.792572017382735</v>
      </c>
      <c r="J85" s="19">
        <v>100</v>
      </c>
      <c r="K85" s="38">
        <f aca="true" t="shared" si="37" ref="K85:P85">+K35/$J$35*100</f>
        <v>94.80028787333573</v>
      </c>
      <c r="L85" s="38">
        <f t="shared" si="37"/>
        <v>5.199712126664268</v>
      </c>
      <c r="M85" s="38">
        <f t="shared" si="37"/>
        <v>77.33897085282476</v>
      </c>
      <c r="N85" s="38">
        <f t="shared" si="37"/>
        <v>22.661029147175242</v>
      </c>
      <c r="O85" s="38">
        <f t="shared" si="37"/>
        <v>58.537243612810364</v>
      </c>
      <c r="P85" s="39">
        <f t="shared" si="37"/>
        <v>41.462756387189636</v>
      </c>
    </row>
    <row r="86" spans="2:16" ht="12.75" customHeight="1">
      <c r="B86" s="46" t="s">
        <v>6</v>
      </c>
      <c r="C86" s="16">
        <v>100</v>
      </c>
      <c r="D86" s="62">
        <f t="shared" si="6"/>
        <v>93.77442262790501</v>
      </c>
      <c r="E86" s="62">
        <f t="shared" si="7"/>
        <v>6.2255773720949925</v>
      </c>
      <c r="F86" s="62">
        <f t="shared" si="8"/>
        <v>82.94559576089718</v>
      </c>
      <c r="G86" s="62">
        <f t="shared" si="9"/>
        <v>17.05440423910282</v>
      </c>
      <c r="H86" s="62">
        <f t="shared" si="10"/>
        <v>66.77191836339661</v>
      </c>
      <c r="I86" s="62">
        <f t="shared" si="11"/>
        <v>33.2280816366034</v>
      </c>
      <c r="J86" s="16">
        <v>100</v>
      </c>
      <c r="K86" s="36">
        <f aca="true" t="shared" si="38" ref="K86:P86">+K36/$J$36*100</f>
        <v>97.29203826820172</v>
      </c>
      <c r="L86" s="36">
        <f t="shared" si="38"/>
        <v>2.707961731798281</v>
      </c>
      <c r="M86" s="36">
        <f t="shared" si="38"/>
        <v>83.60050035905395</v>
      </c>
      <c r="N86" s="36">
        <f t="shared" si="38"/>
        <v>16.39949964094605</v>
      </c>
      <c r="O86" s="36">
        <f t="shared" si="38"/>
        <v>46.37008038175542</v>
      </c>
      <c r="P86" s="37">
        <f t="shared" si="38"/>
        <v>53.62991961824457</v>
      </c>
    </row>
    <row r="87" spans="2:16" ht="12.75" customHeight="1">
      <c r="B87" s="27" t="s">
        <v>7</v>
      </c>
      <c r="C87" s="19">
        <v>100</v>
      </c>
      <c r="D87" s="61">
        <f t="shared" si="6"/>
        <v>87.19425483503981</v>
      </c>
      <c r="E87" s="61">
        <f t="shared" si="7"/>
        <v>12.805745164960184</v>
      </c>
      <c r="F87" s="61">
        <f t="shared" si="8"/>
        <v>65.55034129692832</v>
      </c>
      <c r="G87" s="61">
        <f t="shared" si="9"/>
        <v>34.44965870307167</v>
      </c>
      <c r="H87" s="61">
        <f t="shared" si="10"/>
        <v>68.29493742889647</v>
      </c>
      <c r="I87" s="61">
        <f t="shared" si="11"/>
        <v>31.705062571103525</v>
      </c>
      <c r="J87" s="19">
        <v>100</v>
      </c>
      <c r="K87" s="38">
        <f aca="true" t="shared" si="39" ref="K87:P87">+K37/$J$37*100</f>
        <v>95.5800492337717</v>
      </c>
      <c r="L87" s="38">
        <f t="shared" si="39"/>
        <v>4.419950766228293</v>
      </c>
      <c r="M87" s="38">
        <f t="shared" si="39"/>
        <v>69.09582843582976</v>
      </c>
      <c r="N87" s="38">
        <f t="shared" si="39"/>
        <v>30.904171564170234</v>
      </c>
      <c r="O87" s="38">
        <f t="shared" si="39"/>
        <v>57.57024683417977</v>
      </c>
      <c r="P87" s="39">
        <f t="shared" si="39"/>
        <v>42.42975316582023</v>
      </c>
    </row>
    <row r="88" spans="2:16" ht="12.75" customHeight="1">
      <c r="B88" s="46" t="s">
        <v>8</v>
      </c>
      <c r="C88" s="16">
        <v>100</v>
      </c>
      <c r="D88" s="62">
        <f t="shared" si="6"/>
        <v>94.70229815246567</v>
      </c>
      <c r="E88" s="62">
        <f t="shared" si="7"/>
        <v>5.297701847534335</v>
      </c>
      <c r="F88" s="62">
        <f t="shared" si="8"/>
        <v>94.66899159499226</v>
      </c>
      <c r="G88" s="62">
        <f t="shared" si="9"/>
        <v>5.331008405007739</v>
      </c>
      <c r="H88" s="62">
        <f t="shared" si="10"/>
        <v>81.99486687173057</v>
      </c>
      <c r="I88" s="62">
        <f t="shared" si="11"/>
        <v>18.005133128269428</v>
      </c>
      <c r="J88" s="16">
        <v>100</v>
      </c>
      <c r="K88" s="36">
        <f aca="true" t="shared" si="40" ref="K88:P88">+K38/$J$38*100</f>
        <v>97.6029601029601</v>
      </c>
      <c r="L88" s="36">
        <f t="shared" si="40"/>
        <v>2.397039897039897</v>
      </c>
      <c r="M88" s="36">
        <f t="shared" si="40"/>
        <v>96.11397111397112</v>
      </c>
      <c r="N88" s="36">
        <f t="shared" si="40"/>
        <v>3.8860288860288863</v>
      </c>
      <c r="O88" s="36">
        <f t="shared" si="40"/>
        <v>65.9034034034034</v>
      </c>
      <c r="P88" s="37">
        <f t="shared" si="40"/>
        <v>34.0965965965966</v>
      </c>
    </row>
    <row r="89" spans="2:16" ht="12.75" customHeight="1">
      <c r="B89" s="27" t="s">
        <v>9</v>
      </c>
      <c r="C89" s="19">
        <v>100</v>
      </c>
      <c r="D89" s="61">
        <f t="shared" si="6"/>
        <v>93.6328870816038</v>
      </c>
      <c r="E89" s="61">
        <f t="shared" si="7"/>
        <v>6.367112918396198</v>
      </c>
      <c r="F89" s="61">
        <f t="shared" si="8"/>
        <v>83.40213907959877</v>
      </c>
      <c r="G89" s="61">
        <f t="shared" si="9"/>
        <v>16.597860920401235</v>
      </c>
      <c r="H89" s="61">
        <f t="shared" si="10"/>
        <v>52.311140898773886</v>
      </c>
      <c r="I89" s="61">
        <f t="shared" si="11"/>
        <v>47.688859101226114</v>
      </c>
      <c r="J89" s="19">
        <v>100</v>
      </c>
      <c r="K89" s="38">
        <f aca="true" t="shared" si="41" ref="K89:P89">+K39/$J$39*100</f>
        <v>95.52593867792906</v>
      </c>
      <c r="L89" s="38">
        <f t="shared" si="41"/>
        <v>4.474061322070932</v>
      </c>
      <c r="M89" s="38">
        <f t="shared" si="41"/>
        <v>86.91833655724291</v>
      </c>
      <c r="N89" s="38">
        <f t="shared" si="41"/>
        <v>13.08166344275708</v>
      </c>
      <c r="O89" s="38">
        <f t="shared" si="41"/>
        <v>47.05095038332206</v>
      </c>
      <c r="P89" s="39">
        <f t="shared" si="41"/>
        <v>52.94904961667793</v>
      </c>
    </row>
    <row r="90" spans="2:16" ht="12.75" customHeight="1">
      <c r="B90" s="46" t="s">
        <v>11</v>
      </c>
      <c r="C90" s="16">
        <v>100</v>
      </c>
      <c r="D90" s="62">
        <f t="shared" si="6"/>
        <v>80.89536048064086</v>
      </c>
      <c r="E90" s="62">
        <f t="shared" si="7"/>
        <v>19.104639519359147</v>
      </c>
      <c r="F90" s="62">
        <f t="shared" si="8"/>
        <v>57.572596795727634</v>
      </c>
      <c r="G90" s="62">
        <f t="shared" si="9"/>
        <v>42.427403204272366</v>
      </c>
      <c r="H90" s="62">
        <f t="shared" si="10"/>
        <v>44.75133511348465</v>
      </c>
      <c r="I90" s="62">
        <f t="shared" si="11"/>
        <v>55.24866488651535</v>
      </c>
      <c r="J90" s="16">
        <v>100</v>
      </c>
      <c r="K90" s="36">
        <f aca="true" t="shared" si="42" ref="K90:P90">+K40/$J$40*100</f>
        <v>91.07762933317639</v>
      </c>
      <c r="L90" s="36">
        <f t="shared" si="42"/>
        <v>8.922370666823612</v>
      </c>
      <c r="M90" s="36">
        <f t="shared" si="42"/>
        <v>58.5839562121123</v>
      </c>
      <c r="N90" s="36">
        <f t="shared" si="42"/>
        <v>41.41604378788771</v>
      </c>
      <c r="O90" s="36">
        <f t="shared" si="42"/>
        <v>28.726973103407687</v>
      </c>
      <c r="P90" s="37">
        <f t="shared" si="42"/>
        <v>71.27302689659231</v>
      </c>
    </row>
    <row r="91" spans="2:16" ht="12.75" customHeight="1">
      <c r="B91" s="27" t="s">
        <v>14</v>
      </c>
      <c r="C91" s="19">
        <v>100</v>
      </c>
      <c r="D91" s="61">
        <f t="shared" si="6"/>
        <v>79.02961168841315</v>
      </c>
      <c r="E91" s="61">
        <f t="shared" si="7"/>
        <v>20.970388311586845</v>
      </c>
      <c r="F91" s="61">
        <f t="shared" si="8"/>
        <v>44.14407375576217</v>
      </c>
      <c r="G91" s="61">
        <f t="shared" si="9"/>
        <v>55.85592624423783</v>
      </c>
      <c r="H91" s="61">
        <f t="shared" si="10"/>
        <v>54.07453707320884</v>
      </c>
      <c r="I91" s="61">
        <f t="shared" si="11"/>
        <v>45.925462926791155</v>
      </c>
      <c r="J91" s="19">
        <v>100</v>
      </c>
      <c r="K91" s="38">
        <f aca="true" t="shared" si="43" ref="K91:P91">+K41/$J$41*100</f>
        <v>98.31152758132956</v>
      </c>
      <c r="L91" s="38">
        <f t="shared" si="43"/>
        <v>1.6884724186704385</v>
      </c>
      <c r="M91" s="38">
        <f t="shared" si="43"/>
        <v>57.82355021216408</v>
      </c>
      <c r="N91" s="38">
        <f t="shared" si="43"/>
        <v>42.17644978783593</v>
      </c>
      <c r="O91" s="38">
        <f t="shared" si="43"/>
        <v>40.47029702970298</v>
      </c>
      <c r="P91" s="39">
        <f t="shared" si="43"/>
        <v>59.52970297029702</v>
      </c>
    </row>
    <row r="92" spans="2:16" ht="12.75" customHeight="1">
      <c r="B92" s="46" t="s">
        <v>15</v>
      </c>
      <c r="C92" s="16">
        <v>100</v>
      </c>
      <c r="D92" s="62">
        <f t="shared" si="6"/>
        <v>80.41004308423712</v>
      </c>
      <c r="E92" s="62">
        <f t="shared" si="7"/>
        <v>19.589956915762887</v>
      </c>
      <c r="F92" s="62">
        <f t="shared" si="8"/>
        <v>74.65755459812806</v>
      </c>
      <c r="G92" s="62">
        <f t="shared" si="9"/>
        <v>25.342445401871938</v>
      </c>
      <c r="H92" s="62">
        <f t="shared" si="10"/>
        <v>56.29029861833309</v>
      </c>
      <c r="I92" s="62">
        <f t="shared" si="11"/>
        <v>43.70970138166692</v>
      </c>
      <c r="J92" s="16">
        <v>100</v>
      </c>
      <c r="K92" s="36">
        <f aca="true" t="shared" si="44" ref="K92:P92">+K42/$J$42*100</f>
        <v>88.65312888520513</v>
      </c>
      <c r="L92" s="36">
        <f t="shared" si="44"/>
        <v>11.346871114794862</v>
      </c>
      <c r="M92" s="36">
        <f t="shared" si="44"/>
        <v>82.98738973417797</v>
      </c>
      <c r="N92" s="36">
        <f t="shared" si="44"/>
        <v>17.012610265822033</v>
      </c>
      <c r="O92" s="36">
        <f t="shared" si="44"/>
        <v>37.50754839855544</v>
      </c>
      <c r="P92" s="37">
        <f t="shared" si="44"/>
        <v>62.49245160144456</v>
      </c>
    </row>
    <row r="93" spans="2:16" ht="12.75" customHeight="1">
      <c r="B93" s="27" t="s">
        <v>21</v>
      </c>
      <c r="C93" s="19">
        <v>100</v>
      </c>
      <c r="D93" s="61">
        <f t="shared" si="6"/>
        <v>92.19381945262496</v>
      </c>
      <c r="E93" s="61">
        <f t="shared" si="7"/>
        <v>7.8061805473750345</v>
      </c>
      <c r="F93" s="61">
        <f t="shared" si="8"/>
        <v>90.64279263360427</v>
      </c>
      <c r="G93" s="61">
        <f t="shared" si="9"/>
        <v>9.357207366395729</v>
      </c>
      <c r="H93" s="61">
        <f t="shared" si="10"/>
        <v>83.75830397269908</v>
      </c>
      <c r="I93" s="61">
        <f t="shared" si="11"/>
        <v>16.24169602730093</v>
      </c>
      <c r="J93" s="19">
        <v>100</v>
      </c>
      <c r="K93" s="38">
        <f aca="true" t="shared" si="45" ref="K93:P93">+K43/$J$43*100</f>
        <v>93.61100331588628</v>
      </c>
      <c r="L93" s="38">
        <f t="shared" si="45"/>
        <v>6.388996684113718</v>
      </c>
      <c r="M93" s="38">
        <f t="shared" si="45"/>
        <v>91.45662372735906</v>
      </c>
      <c r="N93" s="38">
        <f t="shared" si="45"/>
        <v>8.543376272640941</v>
      </c>
      <c r="O93" s="38">
        <f t="shared" si="45"/>
        <v>72.68574168898817</v>
      </c>
      <c r="P93" s="39">
        <f t="shared" si="45"/>
        <v>27.314258311011834</v>
      </c>
    </row>
    <row r="94" spans="2:16" ht="12.75" customHeight="1">
      <c r="B94" s="46" t="s">
        <v>24</v>
      </c>
      <c r="C94" s="16">
        <v>100</v>
      </c>
      <c r="D94" s="62">
        <f t="shared" si="6"/>
        <v>91.57458715697399</v>
      </c>
      <c r="E94" s="62">
        <f t="shared" si="7"/>
        <v>8.42541284302601</v>
      </c>
      <c r="F94" s="62">
        <f t="shared" si="8"/>
        <v>68.55342447644122</v>
      </c>
      <c r="G94" s="62">
        <f t="shared" si="9"/>
        <v>31.446575523558767</v>
      </c>
      <c r="H94" s="62">
        <f t="shared" si="10"/>
        <v>76.62741123461822</v>
      </c>
      <c r="I94" s="62">
        <f t="shared" si="11"/>
        <v>23.372588765381778</v>
      </c>
      <c r="J94" s="16">
        <v>100</v>
      </c>
      <c r="K94" s="36">
        <f aca="true" t="shared" si="46" ref="K94:P94">+K44/$J$44*100</f>
        <v>97.11686090244933</v>
      </c>
      <c r="L94" s="36">
        <f t="shared" si="46"/>
        <v>2.883139097550671</v>
      </c>
      <c r="M94" s="36">
        <f t="shared" si="46"/>
        <v>87.33191134192711</v>
      </c>
      <c r="N94" s="36">
        <f t="shared" si="46"/>
        <v>12.668088658072893</v>
      </c>
      <c r="O94" s="36">
        <f t="shared" si="46"/>
        <v>65.56822982678496</v>
      </c>
      <c r="P94" s="37">
        <f t="shared" si="46"/>
        <v>34.43177017321504</v>
      </c>
    </row>
    <row r="95" spans="2:16" ht="12.75" customHeight="1">
      <c r="B95" s="27" t="s">
        <v>26</v>
      </c>
      <c r="C95" s="19">
        <v>100</v>
      </c>
      <c r="D95" s="61">
        <f t="shared" si="6"/>
        <v>80.26508512017672</v>
      </c>
      <c r="E95" s="61">
        <f t="shared" si="7"/>
        <v>19.734914879823275</v>
      </c>
      <c r="F95" s="61">
        <f t="shared" si="8"/>
        <v>65.73822844382549</v>
      </c>
      <c r="G95" s="61">
        <f t="shared" si="9"/>
        <v>34.261771556174516</v>
      </c>
      <c r="H95" s="61">
        <f t="shared" si="10"/>
        <v>62.439071241626046</v>
      </c>
      <c r="I95" s="61">
        <f t="shared" si="11"/>
        <v>37.560928758373954</v>
      </c>
      <c r="J95" s="19">
        <v>100</v>
      </c>
      <c r="K95" s="38">
        <f aca="true" t="shared" si="47" ref="K95:P95">+K45/$J$45*100</f>
        <v>89.424500740385</v>
      </c>
      <c r="L95" s="38">
        <f t="shared" si="47"/>
        <v>10.575499259615</v>
      </c>
      <c r="M95" s="38">
        <f t="shared" si="47"/>
        <v>60.139272421659264</v>
      </c>
      <c r="N95" s="38">
        <f t="shared" si="47"/>
        <v>39.860727578340736</v>
      </c>
      <c r="O95" s="38">
        <f t="shared" si="47"/>
        <v>53.7579541361508</v>
      </c>
      <c r="P95" s="39">
        <f t="shared" si="47"/>
        <v>46.2420458638492</v>
      </c>
    </row>
    <row r="96" spans="2:16" ht="12.75" customHeight="1">
      <c r="B96" s="46" t="s">
        <v>30</v>
      </c>
      <c r="C96" s="16">
        <v>100</v>
      </c>
      <c r="D96" s="62">
        <f t="shared" si="6"/>
        <v>86.01635514018692</v>
      </c>
      <c r="E96" s="62">
        <f t="shared" si="7"/>
        <v>13.983644859813085</v>
      </c>
      <c r="F96" s="62">
        <f t="shared" si="8"/>
        <v>71.7982000692281</v>
      </c>
      <c r="G96" s="62">
        <f t="shared" si="9"/>
        <v>28.20179993077189</v>
      </c>
      <c r="H96" s="62">
        <f t="shared" si="10"/>
        <v>47.12227414330218</v>
      </c>
      <c r="I96" s="62">
        <f t="shared" si="11"/>
        <v>52.87772585669782</v>
      </c>
      <c r="J96" s="16">
        <v>100</v>
      </c>
      <c r="K96" s="36">
        <f aca="true" t="shared" si="48" ref="K96:P96">+K46/$J$46*100</f>
        <v>94.02640230434915</v>
      </c>
      <c r="L96" s="36">
        <f t="shared" si="48"/>
        <v>5.973597695650847</v>
      </c>
      <c r="M96" s="36">
        <f t="shared" si="48"/>
        <v>79.94992315443415</v>
      </c>
      <c r="N96" s="36">
        <f t="shared" si="48"/>
        <v>20.050076845565858</v>
      </c>
      <c r="O96" s="36">
        <f t="shared" si="48"/>
        <v>47.113965536544896</v>
      </c>
      <c r="P96" s="37">
        <f t="shared" si="48"/>
        <v>52.886034463455104</v>
      </c>
    </row>
    <row r="97" spans="2:16" ht="12.75" customHeight="1">
      <c r="B97" s="27" t="s">
        <v>31</v>
      </c>
      <c r="C97" s="19">
        <v>100</v>
      </c>
      <c r="D97" s="61">
        <f t="shared" si="6"/>
        <v>90.03115264797508</v>
      </c>
      <c r="E97" s="61">
        <f t="shared" si="7"/>
        <v>9.968847352024921</v>
      </c>
      <c r="F97" s="61">
        <f t="shared" si="8"/>
        <v>80.06896896396621</v>
      </c>
      <c r="G97" s="61">
        <f t="shared" si="9"/>
        <v>19.931031036033787</v>
      </c>
      <c r="H97" s="61">
        <f t="shared" si="10"/>
        <v>73.52358105519184</v>
      </c>
      <c r="I97" s="61">
        <f t="shared" si="11"/>
        <v>26.476418944808174</v>
      </c>
      <c r="J97" s="19">
        <v>100</v>
      </c>
      <c r="K97" s="38">
        <f aca="true" t="shared" si="49" ref="K97:P97">+K47/$J$47*100</f>
        <v>97.90275627129142</v>
      </c>
      <c r="L97" s="38">
        <f t="shared" si="49"/>
        <v>2.0972437287085786</v>
      </c>
      <c r="M97" s="38">
        <f t="shared" si="49"/>
        <v>83.75843914524621</v>
      </c>
      <c r="N97" s="38">
        <f t="shared" si="49"/>
        <v>16.241560854753796</v>
      </c>
      <c r="O97" s="38">
        <f t="shared" si="49"/>
        <v>61.27717559615981</v>
      </c>
      <c r="P97" s="39">
        <f t="shared" si="49"/>
        <v>38.7228244038402</v>
      </c>
    </row>
    <row r="98" spans="2:16" ht="12.75" customHeight="1">
      <c r="B98" s="46" t="s">
        <v>36</v>
      </c>
      <c r="C98" s="16">
        <v>100</v>
      </c>
      <c r="D98" s="62">
        <f t="shared" si="6"/>
        <v>82.51654424305825</v>
      </c>
      <c r="E98" s="62">
        <f t="shared" si="7"/>
        <v>17.48345575694176</v>
      </c>
      <c r="F98" s="62">
        <f t="shared" si="8"/>
        <v>64.14390648807222</v>
      </c>
      <c r="G98" s="62">
        <f t="shared" si="9"/>
        <v>35.856093511927774</v>
      </c>
      <c r="H98" s="62">
        <f t="shared" si="10"/>
        <v>63.44120255611397</v>
      </c>
      <c r="I98" s="62">
        <f t="shared" si="11"/>
        <v>36.55879744388602</v>
      </c>
      <c r="J98" s="16">
        <v>100</v>
      </c>
      <c r="K98" s="36">
        <f aca="true" t="shared" si="50" ref="K98:P98">+K48/$J$48*100</f>
        <v>88.17487807820228</v>
      </c>
      <c r="L98" s="36">
        <f t="shared" si="50"/>
        <v>11.825121921797722</v>
      </c>
      <c r="M98" s="36">
        <f t="shared" si="50"/>
        <v>70.98864360922987</v>
      </c>
      <c r="N98" s="36">
        <f t="shared" si="50"/>
        <v>29.011356390770132</v>
      </c>
      <c r="O98" s="36">
        <f t="shared" si="50"/>
        <v>44.515673197883814</v>
      </c>
      <c r="P98" s="37">
        <f t="shared" si="50"/>
        <v>55.48432680211618</v>
      </c>
    </row>
    <row r="99" spans="2:16" s="3" customFormat="1" ht="12.75" customHeight="1">
      <c r="B99" s="27" t="s">
        <v>40</v>
      </c>
      <c r="C99" s="19">
        <v>100</v>
      </c>
      <c r="D99" s="61">
        <f t="shared" si="6"/>
        <v>93.49639798966858</v>
      </c>
      <c r="E99" s="61">
        <f t="shared" si="7"/>
        <v>6.5036020103314245</v>
      </c>
      <c r="F99" s="61">
        <f t="shared" si="8"/>
        <v>88.14483978298013</v>
      </c>
      <c r="G99" s="61">
        <f t="shared" si="9"/>
        <v>11.855160217019874</v>
      </c>
      <c r="H99" s="61">
        <f t="shared" si="10"/>
        <v>64.51944885744831</v>
      </c>
      <c r="I99" s="61">
        <f t="shared" si="11"/>
        <v>35.48055114255168</v>
      </c>
      <c r="J99" s="19">
        <v>100</v>
      </c>
      <c r="K99" s="38">
        <f aca="true" t="shared" si="51" ref="K99:P99">+K49/$J$49*100</f>
        <v>96.48727008306376</v>
      </c>
      <c r="L99" s="38">
        <f t="shared" si="51"/>
        <v>3.5127299169362436</v>
      </c>
      <c r="M99" s="38">
        <f t="shared" si="51"/>
        <v>88.25361015037242</v>
      </c>
      <c r="N99" s="38">
        <f t="shared" si="51"/>
        <v>11.746389849627564</v>
      </c>
      <c r="O99" s="38">
        <f t="shared" si="51"/>
        <v>46.34416922259409</v>
      </c>
      <c r="P99" s="39">
        <f t="shared" si="51"/>
        <v>53.65583077740591</v>
      </c>
    </row>
    <row r="100" spans="2:16" s="5" customFormat="1" ht="12.75" customHeight="1">
      <c r="B100" s="47" t="s">
        <v>47</v>
      </c>
      <c r="C100" s="21">
        <v>100</v>
      </c>
      <c r="D100" s="63">
        <f t="shared" si="6"/>
        <v>90.18926365987187</v>
      </c>
      <c r="E100" s="63">
        <f t="shared" si="7"/>
        <v>9.810736340128127</v>
      </c>
      <c r="F100" s="63">
        <f t="shared" si="8"/>
        <v>81.5547796586462</v>
      </c>
      <c r="G100" s="63">
        <f t="shared" si="9"/>
        <v>18.44522034135381</v>
      </c>
      <c r="H100" s="63">
        <f t="shared" si="10"/>
        <v>68.91963895703176</v>
      </c>
      <c r="I100" s="63">
        <f t="shared" si="11"/>
        <v>31.080361042968242</v>
      </c>
      <c r="J100" s="21">
        <v>100</v>
      </c>
      <c r="K100" s="42">
        <f aca="true" t="shared" si="52" ref="K100:P100">+K50/$J$50*100</f>
        <v>94.33919916812734</v>
      </c>
      <c r="L100" s="42">
        <f t="shared" si="52"/>
        <v>5.660800831872666</v>
      </c>
      <c r="M100" s="42">
        <f t="shared" si="52"/>
        <v>85.07488655696861</v>
      </c>
      <c r="N100" s="42">
        <f t="shared" si="52"/>
        <v>14.925113443031393</v>
      </c>
      <c r="O100" s="42">
        <f t="shared" si="52"/>
        <v>58.243441152473096</v>
      </c>
      <c r="P100" s="43">
        <f t="shared" si="52"/>
        <v>41.756558847526904</v>
      </c>
    </row>
    <row r="101" spans="2:16" ht="12.75" customHeight="1">
      <c r="B101" s="29" t="s">
        <v>45</v>
      </c>
      <c r="C101" s="20">
        <v>100</v>
      </c>
      <c r="D101" s="54">
        <f t="shared" si="6"/>
        <v>99.33700378618785</v>
      </c>
      <c r="E101" s="54">
        <f t="shared" si="7"/>
        <v>0.6629962138121456</v>
      </c>
      <c r="F101" s="54">
        <f t="shared" si="8"/>
        <v>99.12680698157608</v>
      </c>
      <c r="G101" s="54">
        <f t="shared" si="9"/>
        <v>0.8731930184239097</v>
      </c>
      <c r="H101" s="54">
        <f t="shared" si="10"/>
        <v>98.24222416950951</v>
      </c>
      <c r="I101" s="54">
        <f t="shared" si="11"/>
        <v>1.7577758304904778</v>
      </c>
      <c r="J101" s="20">
        <v>100</v>
      </c>
      <c r="K101" s="40">
        <f>+$K$51/$J$51*100</f>
        <v>97.71656230603688</v>
      </c>
      <c r="L101" s="40">
        <f>+$L$51/$J$51*100</f>
        <v>2.2834376939631165</v>
      </c>
      <c r="M101" s="40">
        <f>+$M$51/$J$51*100</f>
        <v>97.8269057677447</v>
      </c>
      <c r="N101" s="40">
        <f>+$N$51/$J$51*100</f>
        <v>2.1730942322553037</v>
      </c>
      <c r="O101" s="40">
        <f>+$O$51/$J$51*100</f>
        <v>92.4863175875807</v>
      </c>
      <c r="P101" s="41">
        <f>+$P$51/$J$51*100</f>
        <v>7.513682412419298</v>
      </c>
    </row>
    <row r="102" spans="2:16" s="5" customFormat="1" ht="12.75" customHeight="1">
      <c r="B102" s="48" t="s">
        <v>48</v>
      </c>
      <c r="C102" s="32">
        <v>100</v>
      </c>
      <c r="D102" s="64">
        <f t="shared" si="6"/>
        <v>95.07093357903456</v>
      </c>
      <c r="E102" s="64">
        <f t="shared" si="7"/>
        <v>4.929066420965448</v>
      </c>
      <c r="F102" s="64">
        <f t="shared" si="8"/>
        <v>92.01278893240699</v>
      </c>
      <c r="G102" s="64">
        <f t="shared" si="9"/>
        <v>7.9872110675930035</v>
      </c>
      <c r="H102" s="64">
        <f t="shared" si="10"/>
        <v>85.18414751884823</v>
      </c>
      <c r="I102" s="64">
        <f t="shared" si="11"/>
        <v>14.81585248115177</v>
      </c>
      <c r="J102" s="32">
        <v>100</v>
      </c>
      <c r="K102" s="44">
        <f aca="true" t="shared" si="53" ref="K102:P102">+K52/$J$52*100</f>
        <v>94.82218807379353</v>
      </c>
      <c r="L102" s="44">
        <f t="shared" si="53"/>
        <v>5.177811926206472</v>
      </c>
      <c r="M102" s="44">
        <f t="shared" si="53"/>
        <v>82.05970228089254</v>
      </c>
      <c r="N102" s="44">
        <f t="shared" si="53"/>
        <v>17.940297719107463</v>
      </c>
      <c r="O102" s="44">
        <f t="shared" si="53"/>
        <v>66.39931053810712</v>
      </c>
      <c r="P102" s="45">
        <f t="shared" si="53"/>
        <v>33.600689461892884</v>
      </c>
    </row>
    <row r="103" spans="2:9" s="3" customFormat="1" ht="12.75" customHeight="1">
      <c r="B103" s="4"/>
      <c r="C103" s="4"/>
      <c r="D103" s="4"/>
      <c r="E103" s="4"/>
      <c r="F103" s="4"/>
      <c r="G103" s="4"/>
      <c r="H103" s="4"/>
      <c r="I103" s="4"/>
    </row>
    <row r="104" spans="2:16" s="3" customFormat="1" ht="12.75" customHeight="1">
      <c r="B104" s="6" t="s">
        <v>49</v>
      </c>
      <c r="C104" s="6"/>
      <c r="D104" s="6"/>
      <c r="E104" s="6"/>
      <c r="F104" s="6"/>
      <c r="G104" s="6"/>
      <c r="H104" s="6"/>
      <c r="I104" s="6"/>
      <c r="J104" s="7"/>
      <c r="K104" s="6"/>
      <c r="L104" s="6"/>
      <c r="M104" s="6"/>
      <c r="N104" s="6"/>
      <c r="O104" s="6"/>
      <c r="P104" s="6"/>
    </row>
    <row r="105" spans="2:16" ht="12.75" customHeight="1">
      <c r="B105" s="8" t="s">
        <v>50</v>
      </c>
      <c r="C105" s="8"/>
      <c r="D105" s="8"/>
      <c r="E105" s="8"/>
      <c r="F105" s="8"/>
      <c r="G105" s="8"/>
      <c r="H105" s="8"/>
      <c r="I105" s="8"/>
      <c r="J105" s="9"/>
      <c r="K105" s="8"/>
      <c r="L105" s="8"/>
      <c r="M105" s="8"/>
      <c r="N105" s="8"/>
      <c r="O105" s="8"/>
      <c r="P105" s="8"/>
    </row>
    <row r="106" spans="2:16" ht="12.75" customHeight="1">
      <c r="B106" s="8" t="s">
        <v>51</v>
      </c>
      <c r="C106" s="8"/>
      <c r="D106" s="8"/>
      <c r="E106" s="8"/>
      <c r="F106" s="8"/>
      <c r="G106" s="8"/>
      <c r="H106" s="8"/>
      <c r="I106" s="8"/>
      <c r="J106" s="9"/>
      <c r="K106" s="8"/>
      <c r="L106" s="8"/>
      <c r="M106" s="8"/>
      <c r="N106" s="8"/>
      <c r="O106" s="8"/>
      <c r="P106" s="8"/>
    </row>
    <row r="107" spans="2:16" ht="9.75" customHeight="1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 ht="12.75" customHeight="1">
      <c r="B108" s="10" t="s">
        <v>52</v>
      </c>
      <c r="C108" s="10"/>
      <c r="D108" s="10"/>
      <c r="E108" s="10"/>
      <c r="F108" s="10"/>
      <c r="G108" s="10"/>
      <c r="H108" s="10"/>
      <c r="I108" s="10"/>
      <c r="J108" s="8"/>
      <c r="K108" s="8"/>
      <c r="L108" s="8"/>
      <c r="M108" s="8"/>
      <c r="N108" s="8"/>
      <c r="O108" s="8"/>
      <c r="P108" s="8"/>
    </row>
    <row r="109" spans="2:16" ht="12.75" customHeight="1">
      <c r="B109" s="8" t="s">
        <v>42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2:16" ht="12.75" customHeight="1">
      <c r="B110" s="8" t="s">
        <v>43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2:16" ht="12.75" customHeight="1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2:16" ht="12.75" customHeight="1">
      <c r="B112" s="10" t="s">
        <v>55</v>
      </c>
      <c r="C112" s="10"/>
      <c r="D112" s="10"/>
      <c r="E112" s="10"/>
      <c r="F112" s="10"/>
      <c r="G112" s="10"/>
      <c r="H112" s="10"/>
      <c r="I112" s="10"/>
      <c r="J112" s="8"/>
      <c r="K112" s="8"/>
      <c r="L112" s="8"/>
      <c r="M112" s="8"/>
      <c r="N112" s="8"/>
      <c r="O112" s="8"/>
      <c r="P112" s="8"/>
    </row>
  </sheetData>
  <sheetProtection/>
  <mergeCells count="29">
    <mergeCell ref="B1:P1"/>
    <mergeCell ref="B2:P2"/>
    <mergeCell ref="J56:J58"/>
    <mergeCell ref="K56:P56"/>
    <mergeCell ref="K57:L57"/>
    <mergeCell ref="M57:N57"/>
    <mergeCell ref="C6:C8"/>
    <mergeCell ref="D6:I6"/>
    <mergeCell ref="D7:E7"/>
    <mergeCell ref="B5:B8"/>
    <mergeCell ref="C5:I5"/>
    <mergeCell ref="J5:P5"/>
    <mergeCell ref="C56:C58"/>
    <mergeCell ref="D56:I56"/>
    <mergeCell ref="D57:E57"/>
    <mergeCell ref="B107:P107"/>
    <mergeCell ref="J6:J8"/>
    <mergeCell ref="K6:P6"/>
    <mergeCell ref="K7:L7"/>
    <mergeCell ref="O57:P57"/>
    <mergeCell ref="B55:B58"/>
    <mergeCell ref="C55:I55"/>
    <mergeCell ref="J55:P55"/>
    <mergeCell ref="O7:P7"/>
    <mergeCell ref="M7:N7"/>
    <mergeCell ref="F7:G7"/>
    <mergeCell ref="H7:I7"/>
    <mergeCell ref="F57:G57"/>
    <mergeCell ref="H57:I57"/>
  </mergeCells>
  <printOptions/>
  <pageMargins left="0.7874015748031497" right="0.3937007874015748" top="0.3937007874015748" bottom="0.3937007874015748" header="0.31496062992125984" footer="0.31496062992125984"/>
  <pageSetup fitToHeight="1" fitToWidth="1" horizontalDpi="180" verticalDpi="180" orientation="portrait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feapa</dc:creator>
  <cp:keywords/>
  <dc:description/>
  <cp:lastModifiedBy>Georg</cp:lastModifiedBy>
  <cp:lastPrinted>2020-09-08T15:53:15Z</cp:lastPrinted>
  <dcterms:created xsi:type="dcterms:W3CDTF">2013-06-26T21:55:49Z</dcterms:created>
  <dcterms:modified xsi:type="dcterms:W3CDTF">2020-09-08T15:53:34Z</dcterms:modified>
  <cp:category/>
  <cp:version/>
  <cp:contentType/>
  <cp:contentStatus/>
</cp:coreProperties>
</file>