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PSociale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<sst xmlns="http://schemas.openxmlformats.org/spreadsheetml/2006/main" count="93" uniqueCount="84">
  <si>
    <t>Nivel de enseñanza</t>
  </si>
  <si>
    <t>Inicial</t>
  </si>
  <si>
    <t>Primario</t>
  </si>
  <si>
    <t>Educación General Básica (EGB)</t>
  </si>
  <si>
    <t>Secundario</t>
  </si>
  <si>
    <t>Polimodal</t>
  </si>
  <si>
    <t>Superior no universitario</t>
  </si>
  <si>
    <t>Universitario</t>
  </si>
  <si>
    <t>Post universitario</t>
  </si>
  <si>
    <t>Educación especial</t>
  </si>
  <si>
    <t>Superior no universitario y Universitario</t>
  </si>
  <si>
    <t>Población de 3 años y más que asiste a un establecimiento educativo</t>
  </si>
  <si>
    <t>Ituzaingó</t>
  </si>
  <si>
    <t>San Miguel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</si>
  <si>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</si>
  <si>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</si>
  <si>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</si>
  <si>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</si>
  <si>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</si>
  <si>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</si>
  <si>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</si>
  <si>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</si>
  <si>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</si>
  <si>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</si>
  <si>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</si>
  <si>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</si>
  <si>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</si>
  <si>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</si>
  <si>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</si>
  <si>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</si>
  <si>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</si>
  <si>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</si>
  <si>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</si>
  <si>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</si>
  <si>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</si>
  <si>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</si>
  <si>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</si>
  <si>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</si>
  <si>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</si>
  <si>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</si>
  <si>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</si>
  <si>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</si>
  <si>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</si>
  <si>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</si>
  <si>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</si>
  <si>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</si>
  <si>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</si>
  <si>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Vicente</t>
  </si>
  <si>
    <t>Tigre</t>
  </si>
  <si>
    <t>Tres de Febrero</t>
  </si>
  <si>
    <t>Vicente López</t>
  </si>
  <si>
    <t>Zárate</t>
  </si>
  <si>
    <t>Partido</t>
  </si>
  <si>
    <t>Total Provincia de Buenos Aires</t>
  </si>
  <si>
    <t>Total</t>
  </si>
  <si>
    <t xml:space="preserve">Mujeres </t>
  </si>
  <si>
    <t xml:space="preserve">Varones </t>
  </si>
  <si>
    <t>5-14</t>
  </si>
  <si>
    <t>0-4</t>
  </si>
  <si>
    <t>15-29</t>
  </si>
  <si>
    <t xml:space="preserve">Total </t>
  </si>
  <si>
    <t>Índice de Feminidad</t>
  </si>
  <si>
    <r>
      <t xml:space="preserve">Pre-escolar </t>
    </r>
    <r>
      <rPr>
        <vertAlign val="superscript"/>
        <sz val="11"/>
        <color indexed="9"/>
        <rFont val="Calibri"/>
        <family val="2"/>
      </rPr>
      <t>(1)</t>
    </r>
  </si>
  <si>
    <t>5</t>
  </si>
  <si>
    <t>6-12</t>
  </si>
  <si>
    <t>13-17</t>
  </si>
  <si>
    <t>18-29</t>
  </si>
  <si>
    <t>Grupos de edades</t>
  </si>
  <si>
    <t>Población de 0 a 29 años según grupos de edades por sexo e Índice de Feminidad</t>
  </si>
  <si>
    <t>Población con discapacidad según sexo por grupos de edades e Índice de Feminidad</t>
  </si>
  <si>
    <t>Provincia de Buenos Aires. Año 2010</t>
  </si>
  <si>
    <t>Total del País. Años 2002 y 2003</t>
  </si>
  <si>
    <r>
      <t xml:space="preserve"> (1) </t>
    </r>
    <r>
      <rPr>
        <sz val="10"/>
        <rFont val="Calibri"/>
        <family val="2"/>
      </rPr>
      <t>En los resultados definitivos del Censo Nacional de Población, Hogares y Viviendas 2010 el nivel de educación inicial incluye a los asistentes a pre-escolar. Para separar ambos niveles se ha consignado en pre-escolar a los varones y mujeres con 5 años, agrupados originalmente dentro del nivel inicial.</t>
    </r>
  </si>
  <si>
    <t>-</t>
  </si>
  <si>
    <t>Índice de feminidad de la población de 3 años y más que asiste a un establecimiento educativo por nivel de enseñanza según partido</t>
  </si>
  <si>
    <t>40 partidos del Conurbano Bonaerense, Ciudad Autónoma de Buenos Aires, Provincia de Buenos Aires y total país. Año 2010</t>
  </si>
  <si>
    <t>Total 24 partidos del Conurbano Bonaerense</t>
  </si>
  <si>
    <t>Ciudad Autónoma de Buenos Aires</t>
  </si>
  <si>
    <t>Total país</t>
  </si>
  <si>
    <r>
      <t>Fuente:</t>
    </r>
    <r>
      <rPr>
        <sz val="9"/>
        <color indexed="8"/>
        <rFont val="Calibri"/>
        <family val="2"/>
      </rPr>
      <t xml:space="preserve"> Elaboración propia en base a datos del Censo Nacional de Población, Hogares y Viviendas 2001 y 2010 y Encuesta Nacional de Discapacidad 2002-2003 (ENDI), INDEC.</t>
    </r>
  </si>
  <si>
    <r>
      <rPr>
        <b/>
        <sz val="9"/>
        <rFont val="Calibri"/>
        <family val="2"/>
      </rPr>
      <t>Índice de Feminidad:</t>
    </r>
    <r>
      <rPr>
        <sz val="9"/>
        <rFont val="Calibri"/>
        <family val="2"/>
      </rPr>
      <t xml:space="preserve">  Es el cociente entre las alumnas mujeres que asisten a un determinado nivel de enseñanza y los varones que asisten al mismo nivel. </t>
    </r>
  </si>
  <si>
    <t>Se incluye a las personas viviendo en situación de calle.</t>
  </si>
  <si>
    <t>Notas: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</si>
  <si>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el total del país abarca el conjunto de los centros urbanos del país con 5.000 habitantes o más.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</si>
</sst>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Helvetica Condensed"/>
      <family val="2"/>
    </font>
    <font>
      <sz val="8"/>
      <name val="Calibri"/>
      <family val="2"/>
    </font>
    <font>
      <sz val="8"/>
      <color indexed="44"/>
      <name val="Calibri"/>
      <family val="2"/>
    </font>
    <font>
      <sz val="14"/>
      <color indexed="8"/>
      <name val="Helvetica Condensed"/>
      <family val="2"/>
    </font>
    <font>
      <b/>
      <sz val="11"/>
      <name val="Calibri"/>
      <family val="2"/>
    </font>
    <font>
      <vertAlign val="superscript"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9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/>
    </xf>
    <xf numFmtId="0" fontId="31" fillId="33" borderId="0" xfId="0" applyNumberFormat="1" applyFont="1" applyFill="1" applyAlignment="1">
      <alignment horizontal="left" vertical="center" wrapText="1"/>
    </xf>
    <xf numFmtId="3" fontId="1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3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3" fontId="32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3" fontId="1" fillId="34" borderId="0" xfId="0" applyNumberFormat="1" applyFont="1" applyFill="1" applyBorder="1" applyAlignment="1">
      <alignment horizontal="right"/>
    </xf>
    <xf numFmtId="173" fontId="1" fillId="34" borderId="0" xfId="0" applyNumberFormat="1" applyFont="1" applyFill="1" applyBorder="1" applyAlignment="1">
      <alignment/>
    </xf>
    <xf numFmtId="173" fontId="1" fillId="34" borderId="0" xfId="0" applyNumberFormat="1" applyFont="1" applyFill="1" applyBorder="1" applyAlignment="1">
      <alignment/>
    </xf>
    <xf numFmtId="173" fontId="1" fillId="34" borderId="0" xfId="0" applyNumberFormat="1" applyFont="1" applyFill="1" applyBorder="1" applyAlignment="1">
      <alignment horizontal="right"/>
    </xf>
    <xf numFmtId="172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3" fillId="33" borderId="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/>
    </xf>
    <xf numFmtId="0" fontId="42" fillId="36" borderId="10" xfId="0" applyFont="1" applyFill="1" applyBorder="1" applyAlignment="1">
      <alignment horizontal="center" wrapText="1"/>
    </xf>
    <xf numFmtId="0" fontId="42" fillId="36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left"/>
    </xf>
    <xf numFmtId="173" fontId="1" fillId="34" borderId="13" xfId="0" applyNumberFormat="1" applyFont="1" applyFill="1" applyBorder="1" applyAlignment="1">
      <alignment/>
    </xf>
    <xf numFmtId="0" fontId="42" fillId="36" borderId="14" xfId="0" applyFont="1" applyFill="1" applyBorder="1" applyAlignment="1">
      <alignment horizontal="center" wrapText="1"/>
    </xf>
    <xf numFmtId="3" fontId="11" fillId="35" borderId="0" xfId="0" applyNumberFormat="1" applyFont="1" applyFill="1" applyBorder="1" applyAlignment="1">
      <alignment/>
    </xf>
    <xf numFmtId="0" fontId="42" fillId="36" borderId="15" xfId="0" applyFont="1" applyFill="1" applyBorder="1" applyAlignment="1">
      <alignment horizontal="center" wrapText="1"/>
    </xf>
    <xf numFmtId="173" fontId="11" fillId="0" borderId="13" xfId="0" applyNumberFormat="1" applyFont="1" applyFill="1" applyBorder="1" applyAlignment="1">
      <alignment horizontal="right" vertical="top" wrapText="1"/>
    </xf>
    <xf numFmtId="173" fontId="11" fillId="0" borderId="11" xfId="0" applyNumberFormat="1" applyFont="1" applyFill="1" applyBorder="1" applyAlignment="1">
      <alignment vertical="top" wrapText="1"/>
    </xf>
    <xf numFmtId="3" fontId="1" fillId="35" borderId="0" xfId="0" applyNumberFormat="1" applyFont="1" applyFill="1" applyAlignment="1">
      <alignment/>
    </xf>
    <xf numFmtId="0" fontId="1" fillId="37" borderId="16" xfId="0" applyFont="1" applyFill="1" applyBorder="1" applyAlignment="1">
      <alignment horizontal="left"/>
    </xf>
    <xf numFmtId="3" fontId="1" fillId="37" borderId="17" xfId="0" applyNumberFormat="1" applyFont="1" applyFill="1" applyBorder="1" applyAlignment="1">
      <alignment horizontal="right"/>
    </xf>
    <xf numFmtId="173" fontId="1" fillId="37" borderId="17" xfId="0" applyNumberFormat="1" applyFont="1" applyFill="1" applyBorder="1" applyAlignment="1">
      <alignment/>
    </xf>
    <xf numFmtId="173" fontId="1" fillId="37" borderId="17" xfId="0" applyNumberFormat="1" applyFont="1" applyFill="1" applyBorder="1" applyAlignment="1">
      <alignment/>
    </xf>
    <xf numFmtId="173" fontId="1" fillId="37" borderId="17" xfId="0" applyNumberFormat="1" applyFont="1" applyFill="1" applyBorder="1" applyAlignment="1">
      <alignment horizontal="right"/>
    </xf>
    <xf numFmtId="173" fontId="1" fillId="37" borderId="18" xfId="0" applyNumberFormat="1" applyFont="1" applyFill="1" applyBorder="1" applyAlignment="1">
      <alignment/>
    </xf>
    <xf numFmtId="0" fontId="1" fillId="37" borderId="12" xfId="0" applyFont="1" applyFill="1" applyBorder="1" applyAlignment="1">
      <alignment horizontal="left"/>
    </xf>
    <xf numFmtId="3" fontId="1" fillId="37" borderId="0" xfId="0" applyNumberFormat="1" applyFont="1" applyFill="1" applyBorder="1" applyAlignment="1">
      <alignment horizontal="right"/>
    </xf>
    <xf numFmtId="173" fontId="1" fillId="37" borderId="0" xfId="0" applyNumberFormat="1" applyFont="1" applyFill="1" applyBorder="1" applyAlignment="1">
      <alignment/>
    </xf>
    <xf numFmtId="173" fontId="1" fillId="37" borderId="0" xfId="0" applyNumberFormat="1" applyFont="1" applyFill="1" applyBorder="1" applyAlignment="1">
      <alignment/>
    </xf>
    <xf numFmtId="173" fontId="1" fillId="37" borderId="0" xfId="0" applyNumberFormat="1" applyFont="1" applyFill="1" applyBorder="1" applyAlignment="1">
      <alignment horizontal="right"/>
    </xf>
    <xf numFmtId="173" fontId="1" fillId="37" borderId="13" xfId="0" applyNumberFormat="1" applyFont="1" applyFill="1" applyBorder="1" applyAlignment="1">
      <alignment/>
    </xf>
    <xf numFmtId="0" fontId="30" fillId="34" borderId="0" xfId="0" applyFont="1" applyFill="1" applyAlignment="1">
      <alignment/>
    </xf>
    <xf numFmtId="0" fontId="30" fillId="37" borderId="12" xfId="0" applyFont="1" applyFill="1" applyBorder="1" applyAlignment="1">
      <alignment horizontal="left"/>
    </xf>
    <xf numFmtId="3" fontId="30" fillId="37" borderId="0" xfId="0" applyNumberFormat="1" applyFont="1" applyFill="1" applyBorder="1" applyAlignment="1">
      <alignment horizontal="right"/>
    </xf>
    <xf numFmtId="173" fontId="30" fillId="37" borderId="0" xfId="0" applyNumberFormat="1" applyFont="1" applyFill="1" applyBorder="1" applyAlignment="1">
      <alignment/>
    </xf>
    <xf numFmtId="173" fontId="30" fillId="37" borderId="0" xfId="0" applyNumberFormat="1" applyFont="1" applyFill="1" applyBorder="1" applyAlignment="1">
      <alignment/>
    </xf>
    <xf numFmtId="173" fontId="30" fillId="37" borderId="0" xfId="0" applyNumberFormat="1" applyFont="1" applyFill="1" applyBorder="1" applyAlignment="1">
      <alignment horizontal="right"/>
    </xf>
    <xf numFmtId="173" fontId="30" fillId="37" borderId="13" xfId="0" applyNumberFormat="1" applyFont="1" applyFill="1" applyBorder="1" applyAlignment="1">
      <alignment/>
    </xf>
    <xf numFmtId="172" fontId="30" fillId="34" borderId="0" xfId="0" applyNumberFormat="1" applyFont="1" applyFill="1" applyAlignment="1">
      <alignment/>
    </xf>
    <xf numFmtId="0" fontId="30" fillId="34" borderId="0" xfId="0" applyFont="1" applyFill="1" applyBorder="1" applyAlignment="1">
      <alignment/>
    </xf>
    <xf numFmtId="172" fontId="30" fillId="34" borderId="0" xfId="0" applyNumberFormat="1" applyFont="1" applyFill="1" applyBorder="1" applyAlignment="1">
      <alignment/>
    </xf>
    <xf numFmtId="173" fontId="6" fillId="37" borderId="18" xfId="0" applyNumberFormat="1" applyFont="1" applyFill="1" applyBorder="1" applyAlignment="1">
      <alignment horizontal="right" vertical="top" wrapText="1"/>
    </xf>
    <xf numFmtId="173" fontId="11" fillId="37" borderId="13" xfId="0" applyNumberFormat="1" applyFont="1" applyFill="1" applyBorder="1" applyAlignment="1">
      <alignment horizontal="right" vertical="top" wrapText="1"/>
    </xf>
    <xf numFmtId="173" fontId="6" fillId="37" borderId="13" xfId="0" applyNumberFormat="1" applyFont="1" applyFill="1" applyBorder="1" applyAlignment="1">
      <alignment horizontal="right" vertical="top" wrapText="1"/>
    </xf>
    <xf numFmtId="0" fontId="30" fillId="0" borderId="12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Border="1" applyAlignment="1">
      <alignment/>
    </xf>
    <xf numFmtId="173" fontId="30" fillId="0" borderId="0" xfId="0" applyNumberFormat="1" applyFont="1" applyFill="1" applyBorder="1" applyAlignment="1">
      <alignment horizontal="right"/>
    </xf>
    <xf numFmtId="173" fontId="30" fillId="0" borderId="13" xfId="0" applyNumberFormat="1" applyFont="1" applyFill="1" applyBorder="1" applyAlignment="1">
      <alignment/>
    </xf>
    <xf numFmtId="0" fontId="30" fillId="0" borderId="19" xfId="0" applyFont="1" applyFill="1" applyBorder="1" applyAlignment="1">
      <alignment horizontal="left"/>
    </xf>
    <xf numFmtId="3" fontId="30" fillId="0" borderId="10" xfId="0" applyNumberFormat="1" applyFont="1" applyFill="1" applyBorder="1" applyAlignment="1">
      <alignment horizontal="right"/>
    </xf>
    <xf numFmtId="173" fontId="30" fillId="0" borderId="10" xfId="0" applyNumberFormat="1" applyFont="1" applyFill="1" applyBorder="1" applyAlignment="1">
      <alignment/>
    </xf>
    <xf numFmtId="173" fontId="30" fillId="0" borderId="10" xfId="0" applyNumberFormat="1" applyFont="1" applyFill="1" applyBorder="1" applyAlignment="1">
      <alignment horizontal="right"/>
    </xf>
    <xf numFmtId="173" fontId="30" fillId="0" borderId="11" xfId="0" applyNumberFormat="1" applyFont="1" applyFill="1" applyBorder="1" applyAlignment="1">
      <alignment/>
    </xf>
    <xf numFmtId="0" fontId="34" fillId="33" borderId="0" xfId="0" applyNumberFormat="1" applyFont="1" applyFill="1" applyAlignment="1">
      <alignment horizontal="left" vertical="center" wrapText="1"/>
    </xf>
    <xf numFmtId="3" fontId="6" fillId="37" borderId="17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37" borderId="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3" fontId="6" fillId="37" borderId="0" xfId="0" applyNumberFormat="1" applyFont="1" applyFill="1" applyBorder="1" applyAlignment="1">
      <alignment horizontal="right" vertical="top" wrapText="1"/>
    </xf>
    <xf numFmtId="173" fontId="1" fillId="34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4" fillId="33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wrapText="1"/>
    </xf>
    <xf numFmtId="0" fontId="11" fillId="0" borderId="20" xfId="0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 quotePrefix="1">
      <alignment horizontal="center" vertical="top" wrapText="1"/>
    </xf>
    <xf numFmtId="0" fontId="6" fillId="37" borderId="21" xfId="0" applyFont="1" applyFill="1" applyBorder="1" applyAlignment="1" quotePrefix="1">
      <alignment horizontal="center" vertical="top" wrapText="1"/>
    </xf>
    <xf numFmtId="0" fontId="6" fillId="37" borderId="0" xfId="0" applyFont="1" applyFill="1" applyBorder="1" applyAlignment="1" quotePrefix="1">
      <alignment horizontal="center" vertical="top" wrapText="1"/>
    </xf>
    <xf numFmtId="3" fontId="35" fillId="33" borderId="0" xfId="0" applyNumberFormat="1" applyFont="1" applyFill="1" applyBorder="1" applyAlignment="1">
      <alignment horizontal="center" wrapText="1"/>
    </xf>
    <xf numFmtId="3" fontId="33" fillId="33" borderId="0" xfId="0" applyNumberFormat="1" applyFont="1" applyFill="1" applyBorder="1" applyAlignment="1">
      <alignment horizontal="center" wrapText="1"/>
    </xf>
    <xf numFmtId="0" fontId="42" fillId="36" borderId="22" xfId="0" applyFont="1" applyFill="1" applyBorder="1" applyAlignment="1">
      <alignment horizontal="center" wrapText="1"/>
    </xf>
    <xf numFmtId="0" fontId="42" fillId="36" borderId="14" xfId="0" applyFont="1" applyFill="1" applyBorder="1" applyAlignment="1">
      <alignment horizontal="center" wrapText="1"/>
    </xf>
    <xf numFmtId="0" fontId="6" fillId="37" borderId="23" xfId="0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6" fillId="33" borderId="0" xfId="0" applyFont="1" applyFill="1" applyBorder="1" applyAlignment="1">
      <alignment horizontal="center" vertical="center" wrapText="1"/>
    </xf>
    <xf numFmtId="0" fontId="37" fillId="38" borderId="0" xfId="51" applyFont="1" applyFill="1" applyBorder="1" applyAlignment="1">
      <alignment horizontal="left" wrapText="1"/>
      <protection/>
    </xf>
    <xf numFmtId="0" fontId="33" fillId="33" borderId="0" xfId="0" applyFont="1" applyFill="1" applyBorder="1" applyAlignment="1">
      <alignment horizontal="center" vertical="center" wrapText="1"/>
    </xf>
    <xf numFmtId="0" fontId="34" fillId="33" borderId="0" xfId="0" applyNumberFormat="1" applyFont="1" applyFill="1" applyAlignment="1">
      <alignment horizontal="left"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19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wrapText="1"/>
    </xf>
    <xf numFmtId="0" fontId="42" fillId="36" borderId="17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wrapText="1"/>
    </xf>
    <xf numFmtId="0" fontId="11" fillId="37" borderId="21" xfId="0" applyFont="1" applyFill="1" applyBorder="1" applyAlignment="1">
      <alignment horizontal="center" vertical="top" wrapText="1"/>
    </xf>
    <xf numFmtId="0" fontId="11" fillId="37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11" fillId="37" borderId="21" xfId="0" applyFont="1" applyFill="1" applyBorder="1" applyAlignment="1" quotePrefix="1">
      <alignment horizontal="center" vertical="top" wrapText="1"/>
    </xf>
    <xf numFmtId="0" fontId="11" fillId="37" borderId="0" xfId="0" applyFont="1" applyFill="1" applyBorder="1" applyAlignment="1" quotePrefix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showGridLines="0" tabSelected="1" zoomScalePageLayoutView="0" workbookViewId="0" topLeftCell="B4">
      <selection activeCell="B1" sqref="B1"/>
    </sheetView>
  </sheetViews>
  <sheetFormatPr defaultColWidth="11.421875" defaultRowHeight="15"/>
  <cols>
    <col min="1" max="1" width="3.8515625" style="1" customWidth="1"/>
    <col min="2" max="2" width="40.140625" style="3" customWidth="1"/>
    <col min="3" max="3" width="15.7109375" style="3" customWidth="1"/>
    <col min="4" max="4" width="11.7109375" style="4" customWidth="1"/>
    <col min="5" max="5" width="12.00390625" style="4" customWidth="1"/>
    <col min="6" max="6" width="12.421875" style="4" customWidth="1"/>
    <col min="7" max="7" width="12.140625" style="4" customWidth="1"/>
    <col min="8" max="8" width="12.28125" style="4" customWidth="1"/>
    <col min="9" max="9" width="11.7109375" style="4" customWidth="1"/>
    <col min="10" max="10" width="12.7109375" style="4" customWidth="1"/>
    <col min="11" max="11" width="12.57421875" style="1" customWidth="1"/>
    <col min="12" max="12" width="12.421875" style="1" customWidth="1"/>
    <col min="13" max="13" width="11.00390625" style="1" customWidth="1"/>
    <col min="14" max="14" width="12.7109375" style="1" customWidth="1"/>
    <col min="15" max="16384" width="11.421875" style="1" customWidth="1"/>
  </cols>
  <sheetData>
    <row r="1" spans="2:14" ht="12.7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3.25" customHeight="1">
      <c r="B2" s="98" t="s">
        <v>74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 ht="21.75" customHeight="1">
      <c r="B3" s="100" t="s">
        <v>75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ht="15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3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4" ht="24" customHeight="1">
      <c r="B6" s="102" t="s">
        <v>52</v>
      </c>
      <c r="C6" s="105" t="s">
        <v>11</v>
      </c>
      <c r="D6" s="93" t="s">
        <v>0</v>
      </c>
      <c r="E6" s="93"/>
      <c r="F6" s="93"/>
      <c r="G6" s="93"/>
      <c r="H6" s="93"/>
      <c r="I6" s="93"/>
      <c r="J6" s="93"/>
      <c r="K6" s="93"/>
      <c r="L6" s="93"/>
      <c r="M6" s="93"/>
      <c r="N6" s="104"/>
    </row>
    <row r="7" spans="2:14" ht="66" customHeight="1">
      <c r="B7" s="103"/>
      <c r="C7" s="106"/>
      <c r="D7" s="31" t="s">
        <v>1</v>
      </c>
      <c r="E7" s="31" t="s">
        <v>62</v>
      </c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1" t="s">
        <v>9</v>
      </c>
      <c r="N7" s="32" t="s">
        <v>10</v>
      </c>
    </row>
    <row r="8" spans="2:15" s="22" customFormat="1" ht="15" customHeight="1">
      <c r="B8" s="41" t="s">
        <v>14</v>
      </c>
      <c r="C8" s="42">
        <v>174939</v>
      </c>
      <c r="D8" s="43">
        <v>100.77079107505071</v>
      </c>
      <c r="E8" s="43">
        <v>92.5168588209702</v>
      </c>
      <c r="F8" s="43">
        <v>96.0473930630315</v>
      </c>
      <c r="G8" s="43">
        <v>96</v>
      </c>
      <c r="H8" s="43">
        <v>103.80522412125121</v>
      </c>
      <c r="I8" s="43">
        <v>111.73435639634873</v>
      </c>
      <c r="J8" s="43">
        <v>195.45454545454547</v>
      </c>
      <c r="K8" s="44">
        <v>142.80568720379148</v>
      </c>
      <c r="L8" s="45">
        <v>215.96638655462183</v>
      </c>
      <c r="M8" s="45">
        <v>72.8544776119403</v>
      </c>
      <c r="N8" s="46">
        <v>158.08101197685372</v>
      </c>
      <c r="O8" s="27"/>
    </row>
    <row r="9" spans="2:15" s="22" customFormat="1" ht="15" customHeight="1">
      <c r="B9" s="33" t="s">
        <v>15</v>
      </c>
      <c r="C9" s="23">
        <v>98327</v>
      </c>
      <c r="D9" s="24">
        <v>99.42307692307692</v>
      </c>
      <c r="E9" s="24">
        <v>98.68204283360791</v>
      </c>
      <c r="F9" s="24">
        <v>100.204056393767</v>
      </c>
      <c r="G9" s="24">
        <v>99.00552486187846</v>
      </c>
      <c r="H9" s="24">
        <v>102.6929333092355</v>
      </c>
      <c r="I9" s="24">
        <v>105.89636688505063</v>
      </c>
      <c r="J9" s="24">
        <v>169.4271481942715</v>
      </c>
      <c r="K9" s="25">
        <v>131.85516680227826</v>
      </c>
      <c r="L9" s="26">
        <v>179.76878612716763</v>
      </c>
      <c r="M9" s="26">
        <v>70.46843177189409</v>
      </c>
      <c r="N9" s="34">
        <v>141.10702238577124</v>
      </c>
      <c r="O9" s="27"/>
    </row>
    <row r="10" spans="2:15" s="22" customFormat="1" ht="15" customHeight="1">
      <c r="B10" s="47" t="s">
        <v>16</v>
      </c>
      <c r="C10" s="48">
        <v>104029</v>
      </c>
      <c r="D10" s="49">
        <v>96.39316599873445</v>
      </c>
      <c r="E10" s="49">
        <v>95.12372634643377</v>
      </c>
      <c r="F10" s="49">
        <v>97.31822581563515</v>
      </c>
      <c r="G10" s="49">
        <v>98.08541973490428</v>
      </c>
      <c r="H10" s="49">
        <v>104.1454081632653</v>
      </c>
      <c r="I10" s="49">
        <v>108.81192459447611</v>
      </c>
      <c r="J10" s="49">
        <v>146.52567975830814</v>
      </c>
      <c r="K10" s="50">
        <v>134.00533649570116</v>
      </c>
      <c r="L10" s="51">
        <v>184.33734939759037</v>
      </c>
      <c r="M10" s="51">
        <v>80.42105263157895</v>
      </c>
      <c r="N10" s="52">
        <v>139.103690685413</v>
      </c>
      <c r="O10" s="27"/>
    </row>
    <row r="11" spans="2:15" s="22" customFormat="1" ht="15" customHeight="1">
      <c r="B11" s="33" t="s">
        <v>23</v>
      </c>
      <c r="C11" s="23">
        <v>95271</v>
      </c>
      <c r="D11" s="24">
        <v>99.09044972208186</v>
      </c>
      <c r="E11" s="24">
        <v>95.71258435887256</v>
      </c>
      <c r="F11" s="24">
        <v>94.39241917502787</v>
      </c>
      <c r="G11" s="24">
        <v>97.12584153288452</v>
      </c>
      <c r="H11" s="24">
        <v>106.72749147784239</v>
      </c>
      <c r="I11" s="24">
        <v>114.0276035131744</v>
      </c>
      <c r="J11" s="24">
        <v>218.80434782608697</v>
      </c>
      <c r="K11" s="25">
        <v>141.68443496801706</v>
      </c>
      <c r="L11" s="26">
        <v>197.5609756097561</v>
      </c>
      <c r="M11" s="26">
        <v>83.54978354978356</v>
      </c>
      <c r="N11" s="34">
        <v>160.68559185859667</v>
      </c>
      <c r="O11" s="27"/>
    </row>
    <row r="12" spans="2:15" s="22" customFormat="1" ht="15" customHeight="1">
      <c r="B12" s="47" t="s">
        <v>25</v>
      </c>
      <c r="C12" s="48">
        <v>55346</v>
      </c>
      <c r="D12" s="49">
        <v>98.28897338403041</v>
      </c>
      <c r="E12" s="49">
        <v>92.48670212765957</v>
      </c>
      <c r="F12" s="49">
        <v>93.77212891511576</v>
      </c>
      <c r="G12" s="49">
        <v>91.20280264694433</v>
      </c>
      <c r="H12" s="49">
        <v>98.34478450968145</v>
      </c>
      <c r="I12" s="49">
        <v>110.4518484710178</v>
      </c>
      <c r="J12" s="49">
        <v>179.60122699386503</v>
      </c>
      <c r="K12" s="50">
        <v>134.56543456543457</v>
      </c>
      <c r="L12" s="51">
        <v>165.3846153846154</v>
      </c>
      <c r="M12" s="51">
        <v>76.02996254681648</v>
      </c>
      <c r="N12" s="52">
        <v>152.32909860859044</v>
      </c>
      <c r="O12" s="27"/>
    </row>
    <row r="13" spans="2:15" s="22" customFormat="1" ht="15" customHeight="1">
      <c r="B13" s="33" t="s">
        <v>26</v>
      </c>
      <c r="C13" s="23">
        <v>142449</v>
      </c>
      <c r="D13" s="82">
        <v>96.28800596903562</v>
      </c>
      <c r="E13" s="24">
        <v>97.4959172563963</v>
      </c>
      <c r="F13" s="24">
        <v>94.46340274392367</v>
      </c>
      <c r="G13" s="24">
        <v>94.90804073567412</v>
      </c>
      <c r="H13" s="24">
        <v>107.0906432748538</v>
      </c>
      <c r="I13" s="24">
        <v>111.13603589168403</v>
      </c>
      <c r="J13" s="24">
        <v>221.60625444207534</v>
      </c>
      <c r="K13" s="25">
        <v>147.63135228251508</v>
      </c>
      <c r="L13" s="26">
        <v>277.77777777777777</v>
      </c>
      <c r="M13" s="26">
        <v>70.53206002728513</v>
      </c>
      <c r="N13" s="34">
        <v>175.5430410297667</v>
      </c>
      <c r="O13" s="27"/>
    </row>
    <row r="14" spans="2:15" s="22" customFormat="1" ht="15" customHeight="1">
      <c r="B14" s="47" t="s">
        <v>29</v>
      </c>
      <c r="C14" s="48">
        <v>116861</v>
      </c>
      <c r="D14" s="49">
        <v>99.45740640260445</v>
      </c>
      <c r="E14" s="49">
        <v>97.32112580535775</v>
      </c>
      <c r="F14" s="49">
        <v>95.72987585102122</v>
      </c>
      <c r="G14" s="49">
        <v>98.75744240227802</v>
      </c>
      <c r="H14" s="49">
        <v>105.64690783668885</v>
      </c>
      <c r="I14" s="49">
        <v>111.43320964749536</v>
      </c>
      <c r="J14" s="49">
        <v>170.61556329849012</v>
      </c>
      <c r="K14" s="50">
        <v>132.05151793928243</v>
      </c>
      <c r="L14" s="51">
        <v>137.05882352941177</v>
      </c>
      <c r="M14" s="51">
        <v>75.43478260869566</v>
      </c>
      <c r="N14" s="52">
        <v>141.33016627078385</v>
      </c>
      <c r="O14" s="27"/>
    </row>
    <row r="15" spans="2:15" s="22" customFormat="1" ht="15" customHeight="1">
      <c r="B15" s="33" t="s">
        <v>30</v>
      </c>
      <c r="C15" s="23">
        <v>53505</v>
      </c>
      <c r="D15" s="24">
        <v>102.6048026048026</v>
      </c>
      <c r="E15" s="24">
        <v>99.14407988587732</v>
      </c>
      <c r="F15" s="24">
        <v>99.07429385236173</v>
      </c>
      <c r="G15" s="24">
        <v>96.51883643299952</v>
      </c>
      <c r="H15" s="24">
        <v>107.48633879781421</v>
      </c>
      <c r="I15" s="24">
        <v>111.51461470327723</v>
      </c>
      <c r="J15" s="24">
        <v>209.6977329974811</v>
      </c>
      <c r="K15" s="25">
        <v>127.49069863579992</v>
      </c>
      <c r="L15" s="26">
        <v>137.14285714285714</v>
      </c>
      <c r="M15" s="26">
        <v>78.10457516339869</v>
      </c>
      <c r="N15" s="34">
        <v>147.80578898225957</v>
      </c>
      <c r="O15" s="27"/>
    </row>
    <row r="16" spans="2:15" s="22" customFormat="1" ht="15" customHeight="1">
      <c r="B16" s="47" t="s">
        <v>12</v>
      </c>
      <c r="C16" s="48">
        <v>50004</v>
      </c>
      <c r="D16" s="49">
        <v>97.15793747462445</v>
      </c>
      <c r="E16" s="49">
        <v>94.90445859872611</v>
      </c>
      <c r="F16" s="49">
        <v>94.85331960885229</v>
      </c>
      <c r="G16" s="49">
        <v>91.46634615384616</v>
      </c>
      <c r="H16" s="49">
        <v>100.52517203911626</v>
      </c>
      <c r="I16" s="49">
        <v>115.52734375</v>
      </c>
      <c r="J16" s="49">
        <v>197.02549575070822</v>
      </c>
      <c r="K16" s="50">
        <v>124.75064647210935</v>
      </c>
      <c r="L16" s="51">
        <v>148.57142857142858</v>
      </c>
      <c r="M16" s="51">
        <v>77.10843373493977</v>
      </c>
      <c r="N16" s="52">
        <v>139.7011426897158</v>
      </c>
      <c r="O16" s="27"/>
    </row>
    <row r="17" spans="2:15" s="22" customFormat="1" ht="15" customHeight="1">
      <c r="B17" s="33" t="s">
        <v>31</v>
      </c>
      <c r="C17" s="23">
        <v>84846</v>
      </c>
      <c r="D17" s="24">
        <v>99.77123248498714</v>
      </c>
      <c r="E17" s="24">
        <v>96.45147498931168</v>
      </c>
      <c r="F17" s="24">
        <v>96.69551077298333</v>
      </c>
      <c r="G17" s="24">
        <v>97.5280252946249</v>
      </c>
      <c r="H17" s="24">
        <v>103.5125126248457</v>
      </c>
      <c r="I17" s="24">
        <v>116.77459142769041</v>
      </c>
      <c r="J17" s="24">
        <v>231.9702602230483</v>
      </c>
      <c r="K17" s="25">
        <v>150.79567154678548</v>
      </c>
      <c r="L17" s="26">
        <v>139.47368421052633</v>
      </c>
      <c r="M17" s="26">
        <v>70.34120734908136</v>
      </c>
      <c r="N17" s="34">
        <v>178.34314550042052</v>
      </c>
      <c r="O17" s="27"/>
    </row>
    <row r="18" spans="2:15" s="22" customFormat="1" ht="15" customHeight="1">
      <c r="B18" s="47" t="s">
        <v>32</v>
      </c>
      <c r="C18" s="48">
        <v>551529</v>
      </c>
      <c r="D18" s="49">
        <v>97.64807609165585</v>
      </c>
      <c r="E18" s="49">
        <v>98.20964267142114</v>
      </c>
      <c r="F18" s="49">
        <v>97.09272735389973</v>
      </c>
      <c r="G18" s="49">
        <v>96.8781382351657</v>
      </c>
      <c r="H18" s="49">
        <v>105.15492760719032</v>
      </c>
      <c r="I18" s="49">
        <v>111.64738522745118</v>
      </c>
      <c r="J18" s="49">
        <v>213.69112814895948</v>
      </c>
      <c r="K18" s="50">
        <v>138.36487072078577</v>
      </c>
      <c r="L18" s="51">
        <v>156.41646489104116</v>
      </c>
      <c r="M18" s="51">
        <v>78.40861997513468</v>
      </c>
      <c r="N18" s="52">
        <v>159.71848478575865</v>
      </c>
      <c r="O18" s="27"/>
    </row>
    <row r="19" spans="2:15" s="22" customFormat="1" ht="15" customHeight="1">
      <c r="B19" s="33" t="s">
        <v>34</v>
      </c>
      <c r="C19" s="23">
        <v>126965</v>
      </c>
      <c r="D19" s="24">
        <v>96.0738255033557</v>
      </c>
      <c r="E19" s="24">
        <v>97.93256997455471</v>
      </c>
      <c r="F19" s="24">
        <v>96.74477271624703</v>
      </c>
      <c r="G19" s="24">
        <v>97.2702228900576</v>
      </c>
      <c r="H19" s="24">
        <v>101.43816615564316</v>
      </c>
      <c r="I19" s="24">
        <v>108.55784469096672</v>
      </c>
      <c r="J19" s="24">
        <v>174.3065693430657</v>
      </c>
      <c r="K19" s="25">
        <v>140.7033590916259</v>
      </c>
      <c r="L19" s="26">
        <v>159.80861244019138</v>
      </c>
      <c r="M19" s="26">
        <v>76.66666666666667</v>
      </c>
      <c r="N19" s="34">
        <v>148.92806098141972</v>
      </c>
      <c r="O19" s="27"/>
    </row>
    <row r="20" spans="2:15" s="22" customFormat="1" ht="15" customHeight="1">
      <c r="B20" s="47" t="s">
        <v>35</v>
      </c>
      <c r="C20" s="48">
        <v>183234</v>
      </c>
      <c r="D20" s="49">
        <v>96.75142961430831</v>
      </c>
      <c r="E20" s="49">
        <v>96.60585490029699</v>
      </c>
      <c r="F20" s="49">
        <v>99.49753419558947</v>
      </c>
      <c r="G20" s="49">
        <v>94.05365126676602</v>
      </c>
      <c r="H20" s="49">
        <v>105.40700808625337</v>
      </c>
      <c r="I20" s="49">
        <v>105.48804913873681</v>
      </c>
      <c r="J20" s="49">
        <v>186.85589519650654</v>
      </c>
      <c r="K20" s="50">
        <v>129.95951417004048</v>
      </c>
      <c r="L20" s="51">
        <v>168.40390879478826</v>
      </c>
      <c r="M20" s="51">
        <v>73.90761548064918</v>
      </c>
      <c r="N20" s="52">
        <v>142.74082793800275</v>
      </c>
      <c r="O20" s="27"/>
    </row>
    <row r="21" spans="2:15" s="22" customFormat="1" ht="15" customHeight="1">
      <c r="B21" s="33" t="s">
        <v>37</v>
      </c>
      <c r="C21" s="23">
        <v>99604</v>
      </c>
      <c r="D21" s="24">
        <v>96.11650485436893</v>
      </c>
      <c r="E21" s="24">
        <v>96.89578713968957</v>
      </c>
      <c r="F21" s="24">
        <v>93.07174772738945</v>
      </c>
      <c r="G21" s="24">
        <v>97.07080998471727</v>
      </c>
      <c r="H21" s="24">
        <v>104.61696946993818</v>
      </c>
      <c r="I21" s="24">
        <v>109.59134615384616</v>
      </c>
      <c r="J21" s="24">
        <v>212.35602094240838</v>
      </c>
      <c r="K21" s="25">
        <v>146.3375796178344</v>
      </c>
      <c r="L21" s="26">
        <v>147.69230769230768</v>
      </c>
      <c r="M21" s="26">
        <v>77.67441860465117</v>
      </c>
      <c r="N21" s="34">
        <v>164.5226420536487</v>
      </c>
      <c r="O21" s="27"/>
    </row>
    <row r="22" spans="2:15" s="22" customFormat="1" ht="15" customHeight="1">
      <c r="B22" s="47" t="s">
        <v>39</v>
      </c>
      <c r="C22" s="48">
        <v>166254</v>
      </c>
      <c r="D22" s="49">
        <v>100.11707888189667</v>
      </c>
      <c r="E22" s="49">
        <v>98.62271393090991</v>
      </c>
      <c r="F22" s="49">
        <v>94.93238973840515</v>
      </c>
      <c r="G22" s="49">
        <v>98.80292338709677</v>
      </c>
      <c r="H22" s="49">
        <v>105.80508474576271</v>
      </c>
      <c r="I22" s="49">
        <v>115.23982152816508</v>
      </c>
      <c r="J22" s="49">
        <v>233.60128617363344</v>
      </c>
      <c r="K22" s="50">
        <v>146.50841843775876</v>
      </c>
      <c r="L22" s="51">
        <v>166.66666666666666</v>
      </c>
      <c r="M22" s="51">
        <v>71.18847539015606</v>
      </c>
      <c r="N22" s="52">
        <v>176.11586809983604</v>
      </c>
      <c r="O22" s="27"/>
    </row>
    <row r="23" spans="2:15" s="22" customFormat="1" ht="15" customHeight="1">
      <c r="B23" s="33" t="s">
        <v>40</v>
      </c>
      <c r="C23" s="23">
        <v>147736</v>
      </c>
      <c r="D23" s="24">
        <v>99.98348472336912</v>
      </c>
      <c r="E23" s="24">
        <v>98.59371004858093</v>
      </c>
      <c r="F23" s="24">
        <v>94.95628548538785</v>
      </c>
      <c r="G23" s="24">
        <v>96.01318944844125</v>
      </c>
      <c r="H23" s="24">
        <v>109.08909839330767</v>
      </c>
      <c r="I23" s="24">
        <v>112.25347559004203</v>
      </c>
      <c r="J23" s="24">
        <v>227.10163111668757</v>
      </c>
      <c r="K23" s="25">
        <v>149.03422568620806</v>
      </c>
      <c r="L23" s="26">
        <v>232.3943661971831</v>
      </c>
      <c r="M23" s="26">
        <v>65.87112171837708</v>
      </c>
      <c r="N23" s="34">
        <v>176.41364136413642</v>
      </c>
      <c r="O23" s="27"/>
    </row>
    <row r="24" spans="2:15" s="22" customFormat="1" ht="15" customHeight="1">
      <c r="B24" s="47" t="s">
        <v>41</v>
      </c>
      <c r="C24" s="48">
        <v>89501</v>
      </c>
      <c r="D24" s="49">
        <v>95.30870199319398</v>
      </c>
      <c r="E24" s="49">
        <v>93.21100917431193</v>
      </c>
      <c r="F24" s="49">
        <v>96.70518425983761</v>
      </c>
      <c r="G24" s="49">
        <v>92.1455287317239</v>
      </c>
      <c r="H24" s="49">
        <v>96.41896087766509</v>
      </c>
      <c r="I24" s="49">
        <v>102.62445887445888</v>
      </c>
      <c r="J24" s="49">
        <v>186.88524590163934</v>
      </c>
      <c r="K24" s="50">
        <v>115.60826319816374</v>
      </c>
      <c r="L24" s="51">
        <v>174.40944881889763</v>
      </c>
      <c r="M24" s="51">
        <v>92.5925925925926</v>
      </c>
      <c r="N24" s="52">
        <v>129.09429280397023</v>
      </c>
      <c r="O24" s="27"/>
    </row>
    <row r="25" spans="2:15" s="22" customFormat="1" ht="15" customHeight="1">
      <c r="B25" s="33" t="s">
        <v>44</v>
      </c>
      <c r="C25" s="23">
        <v>173296</v>
      </c>
      <c r="D25" s="24">
        <v>98.97655136675735</v>
      </c>
      <c r="E25" s="24">
        <v>98.68332961392547</v>
      </c>
      <c r="F25" s="24">
        <v>96.24721862442297</v>
      </c>
      <c r="G25" s="24">
        <v>96.3109756097561</v>
      </c>
      <c r="H25" s="24">
        <v>103.49895427053303</v>
      </c>
      <c r="I25" s="24">
        <v>110.22869022869023</v>
      </c>
      <c r="J25" s="24">
        <v>193.4809348093481</v>
      </c>
      <c r="K25" s="25">
        <v>123.68314697561632</v>
      </c>
      <c r="L25" s="26">
        <v>167.84313725490196</v>
      </c>
      <c r="M25" s="26">
        <v>68.80093131548313</v>
      </c>
      <c r="N25" s="34">
        <v>140.9450415737173</v>
      </c>
      <c r="O25" s="27"/>
    </row>
    <row r="26" spans="2:15" s="22" customFormat="1" ht="15" customHeight="1">
      <c r="B26" s="47" t="s">
        <v>45</v>
      </c>
      <c r="C26" s="48">
        <v>47926</v>
      </c>
      <c r="D26" s="49">
        <v>96.79324894514768</v>
      </c>
      <c r="E26" s="49">
        <v>106.07111882046834</v>
      </c>
      <c r="F26" s="49">
        <v>97.13414634146342</v>
      </c>
      <c r="G26" s="49">
        <v>92.80453257790369</v>
      </c>
      <c r="H26" s="49">
        <v>104.00235432607415</v>
      </c>
      <c r="I26" s="49">
        <v>109.50755728912725</v>
      </c>
      <c r="J26" s="49">
        <v>183.54203935599284</v>
      </c>
      <c r="K26" s="50">
        <v>119.5230998509687</v>
      </c>
      <c r="L26" s="51">
        <v>151.28205128205127</v>
      </c>
      <c r="M26" s="51">
        <v>75.51867219917013</v>
      </c>
      <c r="N26" s="52">
        <v>133.4370139968896</v>
      </c>
      <c r="O26" s="27"/>
    </row>
    <row r="27" spans="2:15" s="22" customFormat="1" ht="15" customHeight="1">
      <c r="B27" s="33" t="s">
        <v>46</v>
      </c>
      <c r="C27" s="23">
        <v>84273</v>
      </c>
      <c r="D27" s="24">
        <v>95.13987671882408</v>
      </c>
      <c r="E27" s="24">
        <v>95.25993883792049</v>
      </c>
      <c r="F27" s="24">
        <v>98.55903062059932</v>
      </c>
      <c r="G27" s="24">
        <v>93.35118250780901</v>
      </c>
      <c r="H27" s="24">
        <v>98.84839130950968</v>
      </c>
      <c r="I27" s="24">
        <v>96.97398190045249</v>
      </c>
      <c r="J27" s="24">
        <v>175.33918595371108</v>
      </c>
      <c r="K27" s="25">
        <v>103.72369131138694</v>
      </c>
      <c r="L27" s="26">
        <v>114.1304347826087</v>
      </c>
      <c r="M27" s="26">
        <v>76.61538461538461</v>
      </c>
      <c r="N27" s="34">
        <v>114.07963069821119</v>
      </c>
      <c r="O27" s="27"/>
    </row>
    <row r="28" spans="2:15" s="22" customFormat="1" ht="15" customHeight="1">
      <c r="B28" s="47" t="s">
        <v>13</v>
      </c>
      <c r="C28" s="48">
        <v>86186</v>
      </c>
      <c r="D28" s="49">
        <v>96.08998393144081</v>
      </c>
      <c r="E28" s="49">
        <v>95.42543458371455</v>
      </c>
      <c r="F28" s="49">
        <v>96.25873186458892</v>
      </c>
      <c r="G28" s="49">
        <v>94.06378275970951</v>
      </c>
      <c r="H28" s="49">
        <v>104.54188628462488</v>
      </c>
      <c r="I28" s="49">
        <v>114.75912002227791</v>
      </c>
      <c r="J28" s="49">
        <v>196.63799843627834</v>
      </c>
      <c r="K28" s="50">
        <v>128.28011805741883</v>
      </c>
      <c r="L28" s="51">
        <v>147.85714285714286</v>
      </c>
      <c r="M28" s="51">
        <v>71.31147540983606</v>
      </c>
      <c r="N28" s="52">
        <v>145.74510587295245</v>
      </c>
      <c r="O28" s="27"/>
    </row>
    <row r="29" spans="2:15" s="22" customFormat="1" ht="15" customHeight="1">
      <c r="B29" s="33" t="s">
        <v>48</v>
      </c>
      <c r="C29" s="23">
        <v>119324</v>
      </c>
      <c r="D29" s="24">
        <v>94.5311243364967</v>
      </c>
      <c r="E29" s="24">
        <v>99.48391013964785</v>
      </c>
      <c r="F29" s="24">
        <v>95.95632296151626</v>
      </c>
      <c r="G29" s="24">
        <v>96.56427758816837</v>
      </c>
      <c r="H29" s="24">
        <v>104.76419248939067</v>
      </c>
      <c r="I29" s="24">
        <v>113.10082718533423</v>
      </c>
      <c r="J29" s="24">
        <v>224.41752096924512</v>
      </c>
      <c r="K29" s="25">
        <v>128.1638418079096</v>
      </c>
      <c r="L29" s="26">
        <v>118.90547263681592</v>
      </c>
      <c r="M29" s="26">
        <v>69.60352422907489</v>
      </c>
      <c r="N29" s="34">
        <v>150.5527856058964</v>
      </c>
      <c r="O29" s="27"/>
    </row>
    <row r="30" spans="2:15" s="22" customFormat="1" ht="15" customHeight="1">
      <c r="B30" s="47" t="s">
        <v>49</v>
      </c>
      <c r="C30" s="48">
        <v>94300</v>
      </c>
      <c r="D30" s="49">
        <v>98.71914299021891</v>
      </c>
      <c r="E30" s="49">
        <v>98.42931937172774</v>
      </c>
      <c r="F30" s="49">
        <v>97.99669421487603</v>
      </c>
      <c r="G30" s="49">
        <v>91.20446340662947</v>
      </c>
      <c r="H30" s="49">
        <v>102.67281992116143</v>
      </c>
      <c r="I30" s="49">
        <v>105.94059405940594</v>
      </c>
      <c r="J30" s="49">
        <v>169.26546391752578</v>
      </c>
      <c r="K30" s="50">
        <v>131.2583540194768</v>
      </c>
      <c r="L30" s="51">
        <v>156.75675675675674</v>
      </c>
      <c r="M30" s="51">
        <v>74.64454976303317</v>
      </c>
      <c r="N30" s="52">
        <v>139.94697304463102</v>
      </c>
      <c r="O30" s="27"/>
    </row>
    <row r="31" spans="2:15" s="22" customFormat="1" ht="15" customHeight="1">
      <c r="B31" s="33" t="s">
        <v>50</v>
      </c>
      <c r="C31" s="23">
        <v>72634</v>
      </c>
      <c r="D31" s="24">
        <v>90.90087375715576</v>
      </c>
      <c r="E31" s="24">
        <v>93.85113268608414</v>
      </c>
      <c r="F31" s="24">
        <v>95.57621577441765</v>
      </c>
      <c r="G31" s="24">
        <v>97.91344667697064</v>
      </c>
      <c r="H31" s="24">
        <v>95.14611193660228</v>
      </c>
      <c r="I31" s="24">
        <v>95.0920245398773</v>
      </c>
      <c r="J31" s="24">
        <v>151.985559566787</v>
      </c>
      <c r="K31" s="25">
        <v>107.97709415368224</v>
      </c>
      <c r="L31" s="26">
        <v>171.80722891566265</v>
      </c>
      <c r="M31" s="26">
        <v>75.2895752895753</v>
      </c>
      <c r="N31" s="34">
        <v>115.95245883764039</v>
      </c>
      <c r="O31" s="27"/>
    </row>
    <row r="32" spans="2:15" s="53" customFormat="1" ht="15" customHeight="1">
      <c r="B32" s="54" t="s">
        <v>76</v>
      </c>
      <c r="C32" s="55">
        <f>SUM(C8:C31)</f>
        <v>3018339</v>
      </c>
      <c r="D32" s="56">
        <v>97.4893060382691</v>
      </c>
      <c r="E32" s="58" t="s">
        <v>73</v>
      </c>
      <c r="F32" s="56">
        <v>96.42881974303896</v>
      </c>
      <c r="G32" s="56">
        <v>96.1123539217634</v>
      </c>
      <c r="H32" s="56">
        <v>104.03419202564717</v>
      </c>
      <c r="I32" s="56">
        <v>110.0997548114063</v>
      </c>
      <c r="J32" s="56">
        <v>193.80867406315463</v>
      </c>
      <c r="K32" s="56">
        <v>130.03576321548672</v>
      </c>
      <c r="L32" s="56">
        <v>160.16116847141777</v>
      </c>
      <c r="M32" s="56">
        <v>74.72776127846133</v>
      </c>
      <c r="N32" s="59">
        <v>146.35838303336797</v>
      </c>
      <c r="O32" s="60"/>
    </row>
    <row r="33" spans="2:15" s="22" customFormat="1" ht="15" customHeight="1">
      <c r="B33" s="33" t="s">
        <v>17</v>
      </c>
      <c r="C33" s="23">
        <v>28464</v>
      </c>
      <c r="D33" s="24">
        <v>95.19560741249143</v>
      </c>
      <c r="E33" s="24">
        <v>84.75</v>
      </c>
      <c r="F33" s="24">
        <v>94.44678165755154</v>
      </c>
      <c r="G33" s="24">
        <v>91.56908665105387</v>
      </c>
      <c r="H33" s="24">
        <v>101.19760479041916</v>
      </c>
      <c r="I33" s="24">
        <v>112.38761238761239</v>
      </c>
      <c r="J33" s="24">
        <v>195.77114427860695</v>
      </c>
      <c r="K33" s="25">
        <v>123.21056289089645</v>
      </c>
      <c r="L33" s="26">
        <v>233.33333333333334</v>
      </c>
      <c r="M33" s="26">
        <v>83.10810810810811</v>
      </c>
      <c r="N33" s="34">
        <v>139.05486148832156</v>
      </c>
      <c r="O33" s="27"/>
    </row>
    <row r="34" spans="2:15" s="22" customFormat="1" ht="15" customHeight="1">
      <c r="B34" s="47" t="s">
        <v>18</v>
      </c>
      <c r="C34" s="48">
        <v>8260</v>
      </c>
      <c r="D34" s="49">
        <v>106.73684210526316</v>
      </c>
      <c r="E34" s="49">
        <v>110.16260162601625</v>
      </c>
      <c r="F34" s="49">
        <v>87.5925925925926</v>
      </c>
      <c r="G34" s="49">
        <v>98.58490566037736</v>
      </c>
      <c r="H34" s="49">
        <v>103.54191263282172</v>
      </c>
      <c r="I34" s="49">
        <v>127.20588235294117</v>
      </c>
      <c r="J34" s="49">
        <v>217.9245283018868</v>
      </c>
      <c r="K34" s="50">
        <v>133.19148936170214</v>
      </c>
      <c r="L34" s="51">
        <v>466.6666666666667</v>
      </c>
      <c r="M34" s="51">
        <v>83.87096774193549</v>
      </c>
      <c r="N34" s="52">
        <v>159.5307917888563</v>
      </c>
      <c r="O34" s="27"/>
    </row>
    <row r="35" spans="2:15" s="22" customFormat="1" ht="15" customHeight="1">
      <c r="B35" s="33" t="s">
        <v>19</v>
      </c>
      <c r="C35" s="23">
        <v>29467</v>
      </c>
      <c r="D35" s="24">
        <v>94.77707006369427</v>
      </c>
      <c r="E35" s="24">
        <v>97.61336515513126</v>
      </c>
      <c r="F35" s="24">
        <v>91.7964505613908</v>
      </c>
      <c r="G35" s="24">
        <v>96.39564124056999</v>
      </c>
      <c r="H35" s="24">
        <v>98.3496126641967</v>
      </c>
      <c r="I35" s="24">
        <v>101.18181818181819</v>
      </c>
      <c r="J35" s="24">
        <v>230.2593659942363</v>
      </c>
      <c r="K35" s="25">
        <v>129.15360501567397</v>
      </c>
      <c r="L35" s="26">
        <v>90.9090909090909</v>
      </c>
      <c r="M35" s="26">
        <v>56</v>
      </c>
      <c r="N35" s="34">
        <v>156.05828220858896</v>
      </c>
      <c r="O35" s="27"/>
    </row>
    <row r="36" spans="1:15" s="28" customFormat="1" ht="15" customHeight="1">
      <c r="A36" s="22"/>
      <c r="B36" s="47" t="s">
        <v>20</v>
      </c>
      <c r="C36" s="48">
        <v>16262</v>
      </c>
      <c r="D36" s="49">
        <v>101.3681592039801</v>
      </c>
      <c r="E36" s="49">
        <v>93.6082474226804</v>
      </c>
      <c r="F36" s="49">
        <v>93.26980345443717</v>
      </c>
      <c r="G36" s="49">
        <v>90.72356215213358</v>
      </c>
      <c r="H36" s="49">
        <v>107.9683698296837</v>
      </c>
      <c r="I36" s="49">
        <v>118.78453038674033</v>
      </c>
      <c r="J36" s="49">
        <v>245.8904109589041</v>
      </c>
      <c r="K36" s="50">
        <v>127.44063324538259</v>
      </c>
      <c r="L36" s="51">
        <v>140</v>
      </c>
      <c r="M36" s="51">
        <v>74.46808510638297</v>
      </c>
      <c r="N36" s="52">
        <v>160.38095238095238</v>
      </c>
      <c r="O36" s="27"/>
    </row>
    <row r="37" spans="2:15" s="22" customFormat="1" ht="15" customHeight="1">
      <c r="B37" s="33" t="s">
        <v>21</v>
      </c>
      <c r="C37" s="23">
        <v>18184</v>
      </c>
      <c r="D37" s="24">
        <v>90.76923076923077</v>
      </c>
      <c r="E37" s="24">
        <v>102.36051502145922</v>
      </c>
      <c r="F37" s="24">
        <v>95.9239963224027</v>
      </c>
      <c r="G37" s="24">
        <v>106.57894736842105</v>
      </c>
      <c r="H37" s="24">
        <v>105.28117359413203</v>
      </c>
      <c r="I37" s="24">
        <v>105.43478260869566</v>
      </c>
      <c r="J37" s="24">
        <v>188.36206896551724</v>
      </c>
      <c r="K37" s="25">
        <v>117.87564766839378</v>
      </c>
      <c r="L37" s="26">
        <v>184.21052631578948</v>
      </c>
      <c r="M37" s="26">
        <v>74.52830188679245</v>
      </c>
      <c r="N37" s="34">
        <v>134.16334661354583</v>
      </c>
      <c r="O37" s="27"/>
    </row>
    <row r="38" spans="2:15" s="22" customFormat="1" ht="15" customHeight="1">
      <c r="B38" s="47" t="s">
        <v>22</v>
      </c>
      <c r="C38" s="48">
        <v>67963</v>
      </c>
      <c r="D38" s="49">
        <v>101.04232469993683</v>
      </c>
      <c r="E38" s="49">
        <v>94.07826982492276</v>
      </c>
      <c r="F38" s="49">
        <v>95.137202972118</v>
      </c>
      <c r="G38" s="49">
        <v>92.32245681381957</v>
      </c>
      <c r="H38" s="49">
        <v>103.67191896454699</v>
      </c>
      <c r="I38" s="49">
        <v>110.8267716535433</v>
      </c>
      <c r="J38" s="49">
        <v>237.41007194244605</v>
      </c>
      <c r="K38" s="50">
        <v>140.89805825242718</v>
      </c>
      <c r="L38" s="51">
        <v>105.3763440860215</v>
      </c>
      <c r="M38" s="51">
        <v>72.76422764227642</v>
      </c>
      <c r="N38" s="52">
        <v>165.24500907441018</v>
      </c>
      <c r="O38" s="27"/>
    </row>
    <row r="39" spans="2:15" s="22" customFormat="1" ht="15" customHeight="1">
      <c r="B39" s="33" t="s">
        <v>24</v>
      </c>
      <c r="C39" s="23">
        <v>9115</v>
      </c>
      <c r="D39" s="24">
        <v>96.76724137931035</v>
      </c>
      <c r="E39" s="24">
        <v>106.25</v>
      </c>
      <c r="F39" s="24">
        <v>100.66889632107024</v>
      </c>
      <c r="G39" s="24">
        <v>100</v>
      </c>
      <c r="H39" s="24">
        <v>109.46502057613169</v>
      </c>
      <c r="I39" s="24">
        <v>103.125</v>
      </c>
      <c r="J39" s="24">
        <v>262.3188405797101</v>
      </c>
      <c r="K39" s="25">
        <v>116.53543307086615</v>
      </c>
      <c r="L39" s="26">
        <v>130</v>
      </c>
      <c r="M39" s="26">
        <v>55.932203389830505</v>
      </c>
      <c r="N39" s="34">
        <v>147.67801857585138</v>
      </c>
      <c r="O39" s="27"/>
    </row>
    <row r="40" spans="2:15" s="22" customFormat="1" ht="15" customHeight="1">
      <c r="B40" s="47" t="s">
        <v>27</v>
      </c>
      <c r="C40" s="48">
        <v>4751</v>
      </c>
      <c r="D40" s="49">
        <v>93.25842696629213</v>
      </c>
      <c r="E40" s="49">
        <v>113.28125</v>
      </c>
      <c r="F40" s="49">
        <v>105.75447570332481</v>
      </c>
      <c r="G40" s="49">
        <v>91.90751445086705</v>
      </c>
      <c r="H40" s="49">
        <v>106.9327731092437</v>
      </c>
      <c r="I40" s="49">
        <v>130.3448275862069</v>
      </c>
      <c r="J40" s="49">
        <v>240</v>
      </c>
      <c r="K40" s="50">
        <v>134.84848484848484</v>
      </c>
      <c r="L40" s="51">
        <v>50</v>
      </c>
      <c r="M40" s="51">
        <v>58.064516129032256</v>
      </c>
      <c r="N40" s="52">
        <v>180.17241379310346</v>
      </c>
      <c r="O40" s="27"/>
    </row>
    <row r="41" spans="2:15" s="22" customFormat="1" ht="15" customHeight="1">
      <c r="B41" s="33" t="s">
        <v>28</v>
      </c>
      <c r="C41" s="23">
        <v>27747</v>
      </c>
      <c r="D41" s="24">
        <v>100.66176470588235</v>
      </c>
      <c r="E41" s="24">
        <v>104.88095238095238</v>
      </c>
      <c r="F41" s="24">
        <v>97.27988546886185</v>
      </c>
      <c r="G41" s="24">
        <v>99.55985915492958</v>
      </c>
      <c r="H41" s="24">
        <v>108.37020648967551</v>
      </c>
      <c r="I41" s="24">
        <v>113.00992282249173</v>
      </c>
      <c r="J41" s="24">
        <v>229.6943231441048</v>
      </c>
      <c r="K41" s="25">
        <v>173.5772357723577</v>
      </c>
      <c r="L41" s="26">
        <v>218.1818181818182</v>
      </c>
      <c r="M41" s="26">
        <v>61.53846153846154</v>
      </c>
      <c r="N41" s="34">
        <v>191.4008321775312</v>
      </c>
      <c r="O41" s="27"/>
    </row>
    <row r="42" spans="2:15" s="22" customFormat="1" ht="15" customHeight="1">
      <c r="B42" s="47" t="s">
        <v>33</v>
      </c>
      <c r="C42" s="48">
        <v>216648</v>
      </c>
      <c r="D42" s="49">
        <v>99.90103364855949</v>
      </c>
      <c r="E42" s="49">
        <v>96.86974789915966</v>
      </c>
      <c r="F42" s="49">
        <v>94.98111516548236</v>
      </c>
      <c r="G42" s="49">
        <v>90.11320754716981</v>
      </c>
      <c r="H42" s="49">
        <v>102.18478152184781</v>
      </c>
      <c r="I42" s="49">
        <v>105.53038587720668</v>
      </c>
      <c r="J42" s="49">
        <v>180.51861702127658</v>
      </c>
      <c r="K42" s="50">
        <v>112.50615258408531</v>
      </c>
      <c r="L42" s="51">
        <v>150.93109869646182</v>
      </c>
      <c r="M42" s="51">
        <v>76.06741573033707</v>
      </c>
      <c r="N42" s="52">
        <v>119.97590185482693</v>
      </c>
      <c r="O42" s="27"/>
    </row>
    <row r="43" spans="2:15" s="22" customFormat="1" ht="15" customHeight="1">
      <c r="B43" s="33" t="s">
        <v>36</v>
      </c>
      <c r="C43" s="23">
        <v>31750</v>
      </c>
      <c r="D43" s="24">
        <v>97.64844209288654</v>
      </c>
      <c r="E43" s="24">
        <v>96.6824644549763</v>
      </c>
      <c r="F43" s="24">
        <v>94.81063364894392</v>
      </c>
      <c r="G43" s="24">
        <v>99.4910941475827</v>
      </c>
      <c r="H43" s="24">
        <v>106.68002672010688</v>
      </c>
      <c r="I43" s="24">
        <v>121.51321786690976</v>
      </c>
      <c r="J43" s="24">
        <v>197.97297297297297</v>
      </c>
      <c r="K43" s="25">
        <v>135.03184713375796</v>
      </c>
      <c r="L43" s="26">
        <v>151.47058823529412</v>
      </c>
      <c r="M43" s="26">
        <v>68.27586206896552</v>
      </c>
      <c r="N43" s="34">
        <v>150.08077544426493</v>
      </c>
      <c r="O43" s="27"/>
    </row>
    <row r="44" spans="2:15" s="22" customFormat="1" ht="15" customHeight="1">
      <c r="B44" s="47" t="s">
        <v>38</v>
      </c>
      <c r="C44" s="48">
        <v>18547</v>
      </c>
      <c r="D44" s="49">
        <v>106.45161290322581</v>
      </c>
      <c r="E44" s="49">
        <v>95.73170731707317</v>
      </c>
      <c r="F44" s="49">
        <v>80.77839555202542</v>
      </c>
      <c r="G44" s="49">
        <v>55.18763796909492</v>
      </c>
      <c r="H44" s="49">
        <v>88.16942551119766</v>
      </c>
      <c r="I44" s="49">
        <v>119.90595611285266</v>
      </c>
      <c r="J44" s="49">
        <v>232.06751054852322</v>
      </c>
      <c r="K44" s="50">
        <v>116.10576923076923</v>
      </c>
      <c r="L44" s="51">
        <v>80</v>
      </c>
      <c r="M44" s="51">
        <v>59.25925925925926</v>
      </c>
      <c r="N44" s="52">
        <v>158.19295558958652</v>
      </c>
      <c r="O44" s="27"/>
    </row>
    <row r="45" spans="2:15" s="22" customFormat="1" ht="15" customHeight="1">
      <c r="B45" s="33" t="s">
        <v>42</v>
      </c>
      <c r="C45" s="23">
        <v>98011</v>
      </c>
      <c r="D45" s="24">
        <v>98.11320754716981</v>
      </c>
      <c r="E45" s="24">
        <v>96.44001423994304</v>
      </c>
      <c r="F45" s="24">
        <v>94.8665096191598</v>
      </c>
      <c r="G45" s="24">
        <v>100.5952380952381</v>
      </c>
      <c r="H45" s="24">
        <v>104.90420658059142</v>
      </c>
      <c r="I45" s="24">
        <v>110.64171122994652</v>
      </c>
      <c r="J45" s="24">
        <v>203.66300366300365</v>
      </c>
      <c r="K45" s="25">
        <v>126.69996158278909</v>
      </c>
      <c r="L45" s="26">
        <v>139.68253968253967</v>
      </c>
      <c r="M45" s="26">
        <v>62.96296296296296</v>
      </c>
      <c r="N45" s="34">
        <v>145.1198129748685</v>
      </c>
      <c r="O45" s="27"/>
    </row>
    <row r="46" spans="2:15" s="22" customFormat="1" ht="15" customHeight="1">
      <c r="B46" s="47" t="s">
        <v>43</v>
      </c>
      <c r="C46" s="48">
        <v>26863</v>
      </c>
      <c r="D46" s="49">
        <v>101.0594947025265</v>
      </c>
      <c r="E46" s="49">
        <v>99.27448609431681</v>
      </c>
      <c r="F46" s="49">
        <v>96.29501385041551</v>
      </c>
      <c r="G46" s="49">
        <v>97.87037037037037</v>
      </c>
      <c r="H46" s="49">
        <v>111.33603238866397</v>
      </c>
      <c r="I46" s="49">
        <v>124.89177489177489</v>
      </c>
      <c r="J46" s="49">
        <v>226.890756302521</v>
      </c>
      <c r="K46" s="50">
        <v>146.866485013624</v>
      </c>
      <c r="L46" s="51">
        <v>240</v>
      </c>
      <c r="M46" s="51">
        <v>71.25</v>
      </c>
      <c r="N46" s="52">
        <v>178.34710743801654</v>
      </c>
      <c r="O46" s="27"/>
    </row>
    <row r="47" spans="2:15" s="22" customFormat="1" ht="15" customHeight="1">
      <c r="B47" s="33" t="s">
        <v>47</v>
      </c>
      <c r="C47" s="23">
        <v>19500</v>
      </c>
      <c r="D47" s="24">
        <v>105.01193317422434</v>
      </c>
      <c r="E47" s="24">
        <v>96.14711033274956</v>
      </c>
      <c r="F47" s="24">
        <v>92.35921607541553</v>
      </c>
      <c r="G47" s="24">
        <v>103.3210332103321</v>
      </c>
      <c r="H47" s="24">
        <v>113.86301369863014</v>
      </c>
      <c r="I47" s="24">
        <v>119.7268588770865</v>
      </c>
      <c r="J47" s="24">
        <v>275.57603686635946</v>
      </c>
      <c r="K47" s="25">
        <v>115.75178997613365</v>
      </c>
      <c r="L47" s="26">
        <v>154.54545454545453</v>
      </c>
      <c r="M47" s="26">
        <v>82.55813953488372</v>
      </c>
      <c r="N47" s="34">
        <v>170.28301886792454</v>
      </c>
      <c r="O47" s="27"/>
    </row>
    <row r="48" spans="2:15" s="20" customFormat="1" ht="15" customHeight="1">
      <c r="B48" s="47" t="s">
        <v>51</v>
      </c>
      <c r="C48" s="48">
        <v>34760</v>
      </c>
      <c r="D48" s="49">
        <v>104.85611510791367</v>
      </c>
      <c r="E48" s="49">
        <v>95.62118126272912</v>
      </c>
      <c r="F48" s="49">
        <v>94.93806392414743</v>
      </c>
      <c r="G48" s="49">
        <v>103.81679389312977</v>
      </c>
      <c r="H48" s="49">
        <v>101.47385984427142</v>
      </c>
      <c r="I48" s="49">
        <v>102.94351630867143</v>
      </c>
      <c r="J48" s="49">
        <v>206.993006993007</v>
      </c>
      <c r="K48" s="50">
        <v>79.08455181182454</v>
      </c>
      <c r="L48" s="51">
        <v>112.1951219512195</v>
      </c>
      <c r="M48" s="51">
        <v>86.13138686131387</v>
      </c>
      <c r="N48" s="52">
        <v>106.49350649350649</v>
      </c>
      <c r="O48" s="21"/>
    </row>
    <row r="49" spans="2:15" s="61" customFormat="1" ht="15" customHeight="1">
      <c r="B49" s="66" t="s">
        <v>77</v>
      </c>
      <c r="C49" s="67">
        <v>782550</v>
      </c>
      <c r="D49" s="68">
        <v>97.17777131219087</v>
      </c>
      <c r="E49" s="69" t="s">
        <v>73</v>
      </c>
      <c r="F49" s="68">
        <v>97.88667421011402</v>
      </c>
      <c r="G49" s="68">
        <v>96.69226225634966</v>
      </c>
      <c r="H49" s="68">
        <v>99.25594910515773</v>
      </c>
      <c r="I49" s="68">
        <v>98.1833195706028</v>
      </c>
      <c r="J49" s="68">
        <v>146.44562195057972</v>
      </c>
      <c r="K49" s="68">
        <v>118.35366187168408</v>
      </c>
      <c r="L49" s="68">
        <v>136.14366319444443</v>
      </c>
      <c r="M49" s="68">
        <v>71.50378413951958</v>
      </c>
      <c r="N49" s="70">
        <v>123.20051413881747</v>
      </c>
      <c r="O49" s="62"/>
    </row>
    <row r="50" spans="2:15" s="61" customFormat="1" ht="15" customHeight="1">
      <c r="B50" s="54" t="s">
        <v>53</v>
      </c>
      <c r="C50" s="55">
        <v>4728911</v>
      </c>
      <c r="D50" s="56">
        <v>97.82111466701099</v>
      </c>
      <c r="E50" s="56">
        <v>96.91599332657267</v>
      </c>
      <c r="F50" s="56">
        <v>95.92712123956464</v>
      </c>
      <c r="G50" s="56">
        <v>95.3288511468124</v>
      </c>
      <c r="H50" s="56">
        <v>104.36797081316445</v>
      </c>
      <c r="I50" s="56">
        <v>111.14251376076302</v>
      </c>
      <c r="J50" s="56">
        <v>202.31935483870967</v>
      </c>
      <c r="K50" s="57">
        <v>127.51137613491773</v>
      </c>
      <c r="L50" s="58">
        <v>156.57968574635242</v>
      </c>
      <c r="M50" s="58">
        <v>72.85744908896034</v>
      </c>
      <c r="N50" s="59">
        <v>146.25296998496825</v>
      </c>
      <c r="O50" s="62"/>
    </row>
    <row r="51" spans="2:15" s="61" customFormat="1" ht="15" customHeight="1">
      <c r="B51" s="71" t="s">
        <v>78</v>
      </c>
      <c r="C51" s="72">
        <v>12286648</v>
      </c>
      <c r="D51" s="73">
        <v>97.61046130350236</v>
      </c>
      <c r="E51" s="74" t="s">
        <v>73</v>
      </c>
      <c r="F51" s="73">
        <v>95.94381507092352</v>
      </c>
      <c r="G51" s="73">
        <v>97.63465221563466</v>
      </c>
      <c r="H51" s="73">
        <v>106.55492716930259</v>
      </c>
      <c r="I51" s="73">
        <v>112.38746266725607</v>
      </c>
      <c r="J51" s="73">
        <v>197.8016058427272</v>
      </c>
      <c r="K51" s="73">
        <v>129.8137711022045</v>
      </c>
      <c r="L51" s="73">
        <v>150.162224797219</v>
      </c>
      <c r="M51" s="73">
        <v>73.11517257272517</v>
      </c>
      <c r="N51" s="75">
        <v>146.77171390303613</v>
      </c>
      <c r="O51" s="62"/>
    </row>
    <row r="52" s="20" customFormat="1" ht="15" customHeight="1">
      <c r="O52" s="21"/>
    </row>
    <row r="53" spans="2:14" s="20" customFormat="1" ht="12.75" customHeight="1">
      <c r="B53" s="101" t="s">
        <v>72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s="14" customFormat="1" ht="12.7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4" s="14" customFormat="1" ht="12.7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2:14" s="14" customFormat="1" ht="12.75" customHeight="1">
      <c r="B56" s="84" t="s">
        <v>82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2:14" s="14" customFormat="1" ht="15" customHeight="1">
      <c r="B57" s="83" t="s">
        <v>81</v>
      </c>
      <c r="C57" s="17"/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9"/>
    </row>
    <row r="58" spans="2:14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5.75" customHeight="1">
      <c r="B59" s="109" t="s">
        <v>80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2:10" ht="12.7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3:10" ht="39.75" customHeight="1">
      <c r="C61" s="4"/>
      <c r="D61" s="90" t="s">
        <v>68</v>
      </c>
      <c r="E61" s="90"/>
      <c r="F61" s="90"/>
      <c r="G61" s="90"/>
      <c r="H61" s="90"/>
      <c r="I61" s="90"/>
      <c r="J61" s="14"/>
    </row>
    <row r="62" spans="3:10" ht="16.5" customHeight="1">
      <c r="C62" s="4"/>
      <c r="D62" s="91" t="s">
        <v>70</v>
      </c>
      <c r="E62" s="91"/>
      <c r="F62" s="91"/>
      <c r="G62" s="91"/>
      <c r="H62" s="91"/>
      <c r="I62" s="91"/>
      <c r="J62" s="14"/>
    </row>
    <row r="63" spans="3:10" ht="3" customHeight="1">
      <c r="C63" s="4"/>
      <c r="D63" s="36"/>
      <c r="E63" s="36"/>
      <c r="F63" s="36"/>
      <c r="G63" s="36"/>
      <c r="H63" s="36"/>
      <c r="I63" s="36"/>
      <c r="J63" s="16"/>
    </row>
    <row r="64" spans="3:10" ht="28.5">
      <c r="C64" s="4"/>
      <c r="D64" s="92" t="s">
        <v>67</v>
      </c>
      <c r="E64" s="93"/>
      <c r="F64" s="35" t="s">
        <v>54</v>
      </c>
      <c r="G64" s="35" t="s">
        <v>55</v>
      </c>
      <c r="H64" s="35" t="s">
        <v>56</v>
      </c>
      <c r="I64" s="37" t="s">
        <v>61</v>
      </c>
      <c r="J64" s="16"/>
    </row>
    <row r="65" spans="3:10" ht="14.25">
      <c r="C65" s="4"/>
      <c r="D65" s="94" t="s">
        <v>60</v>
      </c>
      <c r="E65" s="95"/>
      <c r="F65" s="77">
        <f>+F66+F67+F68+F69+F70</f>
        <v>6904296</v>
      </c>
      <c r="G65" s="77">
        <f>+G66+G67+G68+G69+G70</f>
        <v>3418646</v>
      </c>
      <c r="H65" s="77">
        <f>+H66+H67+H68+H69+H70</f>
        <v>3485650</v>
      </c>
      <c r="I65" s="63">
        <f aca="true" t="shared" si="0" ref="I65:I70">+G65/H65*100</f>
        <v>98.07771864645045</v>
      </c>
      <c r="J65" s="16"/>
    </row>
    <row r="66" spans="3:10" ht="14.25">
      <c r="C66" s="4"/>
      <c r="D66" s="96" t="s">
        <v>58</v>
      </c>
      <c r="E66" s="97"/>
      <c r="F66" s="78">
        <v>1293835</v>
      </c>
      <c r="G66" s="78">
        <v>635560</v>
      </c>
      <c r="H66" s="78">
        <v>658275</v>
      </c>
      <c r="I66" s="38">
        <f t="shared" si="0"/>
        <v>96.54931449622119</v>
      </c>
      <c r="J66" s="16"/>
    </row>
    <row r="67" spans="3:10" ht="14.25">
      <c r="C67" s="4"/>
      <c r="D67" s="111" t="s">
        <v>63</v>
      </c>
      <c r="E67" s="112"/>
      <c r="F67" s="79">
        <v>261386</v>
      </c>
      <c r="G67" s="79">
        <v>128467</v>
      </c>
      <c r="H67" s="79">
        <v>132919</v>
      </c>
      <c r="I67" s="64">
        <f t="shared" si="0"/>
        <v>96.65059171375047</v>
      </c>
      <c r="J67" s="16"/>
    </row>
    <row r="68" spans="3:10" ht="14.25">
      <c r="C68" s="4"/>
      <c r="D68" s="96" t="s">
        <v>64</v>
      </c>
      <c r="E68" s="97"/>
      <c r="F68" s="78">
        <v>1028068</v>
      </c>
      <c r="G68" s="78">
        <v>504485</v>
      </c>
      <c r="H68" s="78">
        <v>523583</v>
      </c>
      <c r="I68" s="38">
        <f t="shared" si="0"/>
        <v>96.35244077825293</v>
      </c>
      <c r="J68" s="16"/>
    </row>
    <row r="69" spans="3:10" ht="14.25">
      <c r="C69" s="4"/>
      <c r="D69" s="107" t="s">
        <v>65</v>
      </c>
      <c r="E69" s="108"/>
      <c r="F69" s="79">
        <v>1304028</v>
      </c>
      <c r="G69" s="79">
        <v>644471</v>
      </c>
      <c r="H69" s="79">
        <v>659557</v>
      </c>
      <c r="I69" s="64">
        <f t="shared" si="0"/>
        <v>97.7127071655672</v>
      </c>
      <c r="J69" s="16"/>
    </row>
    <row r="70" spans="3:10" ht="14.25">
      <c r="C70" s="4"/>
      <c r="D70" s="86" t="s">
        <v>66</v>
      </c>
      <c r="E70" s="87"/>
      <c r="F70" s="80">
        <v>3016979</v>
      </c>
      <c r="G70" s="80">
        <v>1505663</v>
      </c>
      <c r="H70" s="80">
        <v>1511316</v>
      </c>
      <c r="I70" s="39">
        <f t="shared" si="0"/>
        <v>99.62595512784884</v>
      </c>
      <c r="J70" s="16"/>
    </row>
    <row r="71" spans="3:10" ht="14.25">
      <c r="C71" s="4"/>
      <c r="D71" s="15"/>
      <c r="E71" s="15"/>
      <c r="F71" s="15"/>
      <c r="G71" s="15"/>
      <c r="H71" s="15"/>
      <c r="I71" s="15"/>
      <c r="J71" s="16"/>
    </row>
    <row r="72" spans="3:10" ht="14.25">
      <c r="C72" s="4"/>
      <c r="D72" s="6"/>
      <c r="E72" s="6"/>
      <c r="F72" s="6"/>
      <c r="G72" s="6"/>
      <c r="H72" s="6"/>
      <c r="I72" s="6"/>
      <c r="J72" s="14"/>
    </row>
    <row r="73" spans="3:10" ht="42" customHeight="1">
      <c r="C73" s="4"/>
      <c r="D73" s="90" t="s">
        <v>69</v>
      </c>
      <c r="E73" s="90"/>
      <c r="F73" s="90"/>
      <c r="G73" s="90"/>
      <c r="H73" s="90"/>
      <c r="I73" s="90"/>
      <c r="J73" s="14"/>
    </row>
    <row r="74" spans="3:10" ht="15.75" customHeight="1">
      <c r="C74" s="4"/>
      <c r="D74" s="91" t="s">
        <v>71</v>
      </c>
      <c r="E74" s="91"/>
      <c r="F74" s="91"/>
      <c r="G74" s="91"/>
      <c r="H74" s="91"/>
      <c r="I74" s="91"/>
      <c r="J74" s="14"/>
    </row>
    <row r="75" spans="3:10" ht="3" customHeight="1">
      <c r="C75" s="4"/>
      <c r="D75" s="40"/>
      <c r="E75" s="40"/>
      <c r="F75" s="40"/>
      <c r="G75" s="40"/>
      <c r="H75" s="40"/>
      <c r="I75" s="40"/>
      <c r="J75" s="1"/>
    </row>
    <row r="76" spans="3:10" ht="28.5">
      <c r="C76" s="4"/>
      <c r="D76" s="92" t="s">
        <v>67</v>
      </c>
      <c r="E76" s="93"/>
      <c r="F76" s="35" t="s">
        <v>54</v>
      </c>
      <c r="G76" s="35" t="s">
        <v>55</v>
      </c>
      <c r="H76" s="35" t="s">
        <v>56</v>
      </c>
      <c r="I76" s="37" t="s">
        <v>61</v>
      </c>
      <c r="J76" s="1"/>
    </row>
    <row r="77" spans="3:10" s="8" customFormat="1" ht="14.25">
      <c r="C77" s="7"/>
      <c r="D77" s="88" t="s">
        <v>60</v>
      </c>
      <c r="E77" s="89"/>
      <c r="F77" s="81">
        <f>+G77+H77</f>
        <v>505174</v>
      </c>
      <c r="G77" s="81">
        <f>+G78+G79+G80</f>
        <v>212294</v>
      </c>
      <c r="H77" s="81">
        <f>+H78+H79+H80</f>
        <v>292880</v>
      </c>
      <c r="I77" s="65">
        <f>+G77/H77*100</f>
        <v>72.48497678229991</v>
      </c>
      <c r="J77" s="10"/>
    </row>
    <row r="78" spans="2:10" s="8" customFormat="1" ht="14.25">
      <c r="B78" s="9"/>
      <c r="C78" s="9"/>
      <c r="D78" s="96" t="s">
        <v>58</v>
      </c>
      <c r="E78" s="97"/>
      <c r="F78" s="78">
        <v>50854</v>
      </c>
      <c r="G78" s="78">
        <v>22663</v>
      </c>
      <c r="H78" s="78">
        <v>28191</v>
      </c>
      <c r="I78" s="38">
        <f>+G78/H78*100</f>
        <v>80.39090489872655</v>
      </c>
      <c r="J78" s="10"/>
    </row>
    <row r="79" spans="4:10" s="8" customFormat="1" ht="18" customHeight="1">
      <c r="D79" s="107" t="s">
        <v>57</v>
      </c>
      <c r="E79" s="108"/>
      <c r="F79" s="79">
        <v>203643</v>
      </c>
      <c r="G79" s="79">
        <v>82748</v>
      </c>
      <c r="H79" s="79">
        <v>120895</v>
      </c>
      <c r="I79" s="64">
        <f>+G79/H79*100</f>
        <v>68.44617229827537</v>
      </c>
      <c r="J79" s="10"/>
    </row>
    <row r="80" spans="4:10" s="8" customFormat="1" ht="15.75" customHeight="1">
      <c r="D80" s="86" t="s">
        <v>59</v>
      </c>
      <c r="E80" s="87"/>
      <c r="F80" s="80">
        <v>250677</v>
      </c>
      <c r="G80" s="80">
        <v>106883</v>
      </c>
      <c r="H80" s="80">
        <v>143794</v>
      </c>
      <c r="I80" s="39">
        <f>+G80/H80*100</f>
        <v>74.33063966507643</v>
      </c>
      <c r="J80" s="10"/>
    </row>
    <row r="81" spans="8:10" s="8" customFormat="1" ht="5.25">
      <c r="H81" s="13"/>
      <c r="I81" s="10"/>
      <c r="J81" s="10"/>
    </row>
    <row r="82" spans="4:10" s="8" customFormat="1" ht="22.5" customHeight="1">
      <c r="D82" s="85" t="s">
        <v>83</v>
      </c>
      <c r="E82" s="85"/>
      <c r="F82" s="85"/>
      <c r="G82" s="85"/>
      <c r="H82" s="85"/>
      <c r="I82" s="85"/>
      <c r="J82" s="10"/>
    </row>
    <row r="83" spans="2:14" s="8" customFormat="1" ht="31.5" customHeight="1">
      <c r="B83" s="99" t="s">
        <v>79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3:11" s="8" customFormat="1" ht="17.25">
      <c r="C84" s="12"/>
      <c r="D84" s="9"/>
      <c r="E84" s="10"/>
      <c r="F84" s="10"/>
      <c r="G84" s="10"/>
      <c r="H84" s="10"/>
      <c r="I84" s="10"/>
      <c r="K84" s="10"/>
    </row>
    <row r="85" spans="4:11" s="8" customFormat="1" ht="5.25">
      <c r="D85" s="9"/>
      <c r="E85" s="10"/>
      <c r="F85" s="10"/>
      <c r="G85" s="10"/>
      <c r="H85" s="10"/>
      <c r="I85" s="10"/>
      <c r="K85" s="10"/>
    </row>
    <row r="86" s="8" customFormat="1" ht="5.25"/>
    <row r="87" spans="3:11" s="8" customFormat="1" ht="5.25">
      <c r="C87" s="9"/>
      <c r="D87" s="9"/>
      <c r="E87" s="10"/>
      <c r="F87" s="10"/>
      <c r="G87" s="10"/>
      <c r="H87" s="10"/>
      <c r="I87" s="10"/>
      <c r="J87" s="10"/>
      <c r="K87" s="10"/>
    </row>
    <row r="88" spans="3:11" s="8" customFormat="1" ht="10.5">
      <c r="C88" s="9"/>
      <c r="D88" s="9"/>
      <c r="E88" s="10"/>
      <c r="F88" s="10"/>
      <c r="G88" s="10"/>
      <c r="H88" s="10"/>
      <c r="I88" s="10"/>
      <c r="J88" s="11"/>
      <c r="K88" s="10"/>
    </row>
    <row r="89" spans="3:11" s="8" customFormat="1" ht="5.25">
      <c r="C89" s="9"/>
      <c r="D89" s="9"/>
      <c r="E89" s="10"/>
      <c r="F89" s="10"/>
      <c r="G89" s="10"/>
      <c r="H89" s="10"/>
      <c r="I89" s="10"/>
      <c r="J89" s="10"/>
      <c r="K89" s="10"/>
    </row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67.5" customHeight="1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spans="3:11" s="8" customFormat="1" ht="5.25">
      <c r="C125" s="9"/>
      <c r="D125" s="9"/>
      <c r="E125" s="10"/>
      <c r="F125" s="10"/>
      <c r="G125" s="10"/>
      <c r="H125" s="10"/>
      <c r="I125" s="10"/>
      <c r="J125" s="10"/>
      <c r="K125" s="10"/>
    </row>
    <row r="126" spans="3:11" s="8" customFormat="1" ht="5.25">
      <c r="C126" s="9"/>
      <c r="D126" s="9"/>
      <c r="E126" s="10"/>
      <c r="F126" s="10"/>
      <c r="G126" s="10"/>
      <c r="H126" s="10"/>
      <c r="I126" s="10"/>
      <c r="J126" s="10"/>
      <c r="K126" s="10"/>
    </row>
    <row r="127" spans="3:11" s="8" customFormat="1" ht="5.25">
      <c r="C127" s="9"/>
      <c r="D127" s="9"/>
      <c r="E127" s="10"/>
      <c r="F127" s="10"/>
      <c r="G127" s="10"/>
      <c r="H127" s="10"/>
      <c r="I127" s="10"/>
      <c r="J127" s="10"/>
      <c r="K127" s="10"/>
    </row>
    <row r="128" spans="3:11" s="8" customFormat="1" ht="5.25">
      <c r="C128" s="9"/>
      <c r="D128" s="9"/>
      <c r="E128" s="10"/>
      <c r="F128" s="10"/>
      <c r="G128" s="10"/>
      <c r="H128" s="10"/>
      <c r="I128" s="10"/>
      <c r="J128" s="10"/>
      <c r="K128" s="10"/>
    </row>
    <row r="129" spans="3:11" s="8" customFormat="1" ht="5.25">
      <c r="C129" s="9"/>
      <c r="D129" s="9"/>
      <c r="E129" s="10"/>
      <c r="F129" s="10"/>
      <c r="G129" s="10"/>
      <c r="H129" s="10"/>
      <c r="I129" s="10"/>
      <c r="J129" s="10"/>
      <c r="K129" s="10"/>
    </row>
  </sheetData>
  <sheetProtection/>
  <mergeCells count="25">
    <mergeCell ref="D70:E70"/>
    <mergeCell ref="D61:I61"/>
    <mergeCell ref="D76:E76"/>
    <mergeCell ref="D67:E67"/>
    <mergeCell ref="D68:E68"/>
    <mergeCell ref="B2:N2"/>
    <mergeCell ref="B83:N83"/>
    <mergeCell ref="B3:N3"/>
    <mergeCell ref="B53:N54"/>
    <mergeCell ref="B6:B7"/>
    <mergeCell ref="D6:N6"/>
    <mergeCell ref="C6:C7"/>
    <mergeCell ref="D78:E78"/>
    <mergeCell ref="D79:E79"/>
    <mergeCell ref="B59:N59"/>
    <mergeCell ref="D82:I82"/>
    <mergeCell ref="D80:E80"/>
    <mergeCell ref="D77:E77"/>
    <mergeCell ref="D73:I73"/>
    <mergeCell ref="D62:I62"/>
    <mergeCell ref="D74:I74"/>
    <mergeCell ref="D64:E64"/>
    <mergeCell ref="D65:E65"/>
    <mergeCell ref="D66:E66"/>
    <mergeCell ref="D69:E69"/>
  </mergeCells>
  <printOptions/>
  <pageMargins left="0.7480314960629921" right="0.7480314960629921" top="0.5905511811023623" bottom="0.6692913385826772" header="0.5118110236220472" footer="0.5118110236220472"/>
  <pageSetup fitToHeight="0" fitToWidth="1" horizontalDpi="600" verticalDpi="600" orientation="portrait" paperSize="8" scale="63" r:id="rId1"/>
  <ignoredErrors>
    <ignoredError sqref="D67" numberStoredAsText="1"/>
    <ignoredError sqref="D7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 Pietruschka</cp:lastModifiedBy>
  <cp:lastPrinted>2019-07-10T01:17:53Z</cp:lastPrinted>
  <dcterms:created xsi:type="dcterms:W3CDTF">2011-10-03T18:40:40Z</dcterms:created>
  <dcterms:modified xsi:type="dcterms:W3CDTF">2019-07-10T01:18:47Z</dcterms:modified>
  <cp:category/>
  <cp:version/>
  <cp:contentType/>
  <cp:contentStatus/>
</cp:coreProperties>
</file>