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400" windowHeight="5925" activeTab="0"/>
  </bookViews>
  <sheets>
    <sheet name="Hoja1" sheetId="1" r:id="rId1"/>
  </sheets>
  <definedNames/>
  <calcPr fullCalcOnLoad="1"/>
</workbook>
</file>

<file path=xl/sharedStrings.xml><?xml version="1.0" encoding="utf-8"?>
<sst xmlns="http://schemas.openxmlformats.org/spreadsheetml/2006/main" count="85" uniqueCount="69">
  <si>
    <t>Almirante Brown</t>
  </si>
  <si>
    <t>Avellaneda</t>
  </si>
  <si>
    <t>Berazategui</t>
  </si>
  <si>
    <t>Esteban Echeverría</t>
  </si>
  <si>
    <t>Ezeiza</t>
  </si>
  <si>
    <t>Florencio Varela</t>
  </si>
  <si>
    <t>General San Martín</t>
  </si>
  <si>
    <t>Hurlingham</t>
  </si>
  <si>
    <t>Ituzaingó</t>
  </si>
  <si>
    <t>José C. Paz</t>
  </si>
  <si>
    <t>La Matanza</t>
  </si>
  <si>
    <t>Lanús</t>
  </si>
  <si>
    <t>Lomas de Zamora</t>
  </si>
  <si>
    <t>Malvinas Argentinas</t>
  </si>
  <si>
    <t>Merlo</t>
  </si>
  <si>
    <t>Moreno</t>
  </si>
  <si>
    <t>Morón</t>
  </si>
  <si>
    <t>Quilmes</t>
  </si>
  <si>
    <t>San Fernando</t>
  </si>
  <si>
    <t>San Isidro</t>
  </si>
  <si>
    <t>San Miguel</t>
  </si>
  <si>
    <t>Tigre</t>
  </si>
  <si>
    <t>Tres de Febrero</t>
  </si>
  <si>
    <t>Vicente López</t>
  </si>
  <si>
    <t>A</t>
  </si>
  <si>
    <t>B</t>
  </si>
  <si>
    <t>C</t>
  </si>
  <si>
    <t>D</t>
  </si>
  <si>
    <t>E</t>
  </si>
  <si>
    <t>F</t>
  </si>
  <si>
    <t>G</t>
  </si>
  <si>
    <t>H</t>
  </si>
  <si>
    <t>I</t>
  </si>
  <si>
    <t>J</t>
  </si>
  <si>
    <t>K</t>
  </si>
  <si>
    <t>L</t>
  </si>
  <si>
    <t>M</t>
  </si>
  <si>
    <t>N</t>
  </si>
  <si>
    <t>O</t>
  </si>
  <si>
    <t>P</t>
  </si>
  <si>
    <t>Industria</t>
  </si>
  <si>
    <t>Pesca</t>
  </si>
  <si>
    <t>Minería</t>
  </si>
  <si>
    <t>Electricidad,
Gas v Agua</t>
  </si>
  <si>
    <t>Construcción</t>
  </si>
  <si>
    <t>Comercio</t>
  </si>
  <si>
    <t>Hoteles y
Restaurantes</t>
  </si>
  <si>
    <t>Transporte y
Comunicaciones</t>
  </si>
  <si>
    <t>Servicios
Financieros</t>
  </si>
  <si>
    <t>Actividades
Inmobiliarias,
Empresariales y
de alquiler</t>
  </si>
  <si>
    <t>Administración
Pública</t>
  </si>
  <si>
    <t>Enseñanza</t>
  </si>
  <si>
    <t>Salud</t>
  </si>
  <si>
    <t>Servicios
Sociales,
Personales y
resto</t>
  </si>
  <si>
    <t>Servicio
Domestico</t>
  </si>
  <si>
    <r>
      <rPr>
        <b/>
        <sz val="9"/>
        <rFont val="Calibri"/>
        <family val="2"/>
      </rPr>
      <t>Fuente:</t>
    </r>
    <r>
      <rPr>
        <sz val="9"/>
        <rFont val="Calibri"/>
        <family val="2"/>
      </rPr>
      <t xml:space="preserve"> Lódola, A.; Brigo, R. y Morra, F. (2010) Economía de los Gobiernos Municipales. Teoría y Aplicaciones a la Argentina. Producción en los Municipios de la Provincia de Buenos Aires, Proyecto PICT 799/2007, Abril. </t>
    </r>
  </si>
  <si>
    <t>24 partidos del Conurbano Bonaerense.  En pesos. A precios del productor. Año 2008</t>
  </si>
  <si>
    <t>Notas:</t>
  </si>
  <si>
    <t>Total Conurbano</t>
  </si>
  <si>
    <t>Partido</t>
  </si>
  <si>
    <t>http://163.10.34.134/bitstream/handle/10915/45923/Documento_completo__.pdf?sequence=1</t>
  </si>
  <si>
    <t>Total sector primario</t>
  </si>
  <si>
    <t>Total sector secundario</t>
  </si>
  <si>
    <t>Producto Bruto Geográfico según sector y rama de actividad por partido</t>
  </si>
  <si>
    <t>Agricultura y 
Ganadería</t>
  </si>
  <si>
    <t>Total sector terciario</t>
  </si>
  <si>
    <t>PBG Total sectores</t>
  </si>
  <si>
    <r>
      <rPr>
        <sz val="9"/>
        <rFont val="Calibri"/>
        <family val="2"/>
      </rPr>
      <t>El Producto Bruto Geográfico (PBG) refleja la actividad económica de las unidades productivas ubicadas en el territorio de referencia. Se corresponde con el Valor Agregado Bruto, que es el valor de los bienes y servicios finales producidos en dicho territorio en un año.</t>
    </r>
  </si>
  <si>
    <r>
      <rPr>
        <sz val="9"/>
        <rFont val="Calibri"/>
        <family val="2"/>
      </rPr>
      <t>El precio de productor es el percibido por el productor pero incluyendo los impuestos sobre los productos. Registra el valor del producto a la salida del Establecimiento, excluyendo por lo tanto los márgenes de transporte y comercialización, así como el impuesto al valor agregado (IVA).</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</si>
</sst>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_-* #,##0\ _€_-;\-* #,##0\ _€_-;_-* &quot;-&quot;\ _€_-;_-@_-"/>
    <numFmt numFmtId="179" formatCode="_-* #,##0.00\ _€_-;\-* #,##0.00\ _€_-;_-* &quot;-&quot;??\ _€_-;_-@_-"/>
    <numFmt numFmtId="180" formatCode="0.0%"/>
    <numFmt numFmtId="181" formatCode="0.000"/>
  </numFmts>
  <fonts count="51">
    <font>
      <sz val="11"/>
      <color theme="1"/>
      <name val="Calibri"/>
      <family val="2"/>
    </font>
    <font>
      <sz val="11"/>
      <color indexed="8"/>
      <name val="Calibri"/>
      <family val="2"/>
    </font>
    <font>
      <sz val="10"/>
      <name val="Arial"/>
      <family val="2"/>
    </font>
    <font>
      <sz val="9"/>
      <name val="Calibri"/>
      <family val="2"/>
    </font>
    <font>
      <b/>
      <sz val="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9"/>
      <color indexed="8"/>
      <name val="Calibri"/>
      <family val="2"/>
    </font>
    <font>
      <b/>
      <sz val="9"/>
      <color indexed="8"/>
      <name val="Calibri"/>
      <family val="2"/>
    </font>
    <font>
      <sz val="11"/>
      <name val="Calibri"/>
      <family val="2"/>
    </font>
    <font>
      <u val="single"/>
      <sz val="9"/>
      <color indexed="30"/>
      <name val="Calibri"/>
      <family val="2"/>
    </font>
    <font>
      <b/>
      <sz val="11"/>
      <name val="Calibri"/>
      <family val="2"/>
    </font>
    <font>
      <b/>
      <sz val="14"/>
      <color indexed="8"/>
      <name val="Calibri"/>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u val="single"/>
      <sz val="9"/>
      <color theme="10"/>
      <name val="Calibri"/>
      <family val="2"/>
    </font>
    <font>
      <b/>
      <sz val="14"/>
      <color theme="1"/>
      <name val="Calibri"/>
      <family val="2"/>
    </font>
    <font>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C97531"/>
        <bgColor indexed="64"/>
      </patternFill>
    </fill>
    <fill>
      <patternFill patternType="solid">
        <fgColor rgb="FF3185C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style="thin"/>
    </border>
    <border>
      <left style="thin"/>
      <right/>
      <top style="thin"/>
      <bottom/>
    </border>
    <border>
      <left/>
      <right/>
      <top style="thin"/>
      <bottom/>
    </border>
    <border>
      <left style="thin"/>
      <right/>
      <top/>
      <bottom style="thin"/>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30" borderId="0" applyNumberFormat="0" applyBorder="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37">
    <xf numFmtId="0" fontId="0" fillId="0" borderId="0" xfId="0" applyFont="1" applyAlignment="1">
      <alignment/>
    </xf>
    <xf numFmtId="180" fontId="2" fillId="33" borderId="0" xfId="54" applyNumberFormat="1" applyFont="1" applyFill="1" applyAlignment="1">
      <alignment/>
    </xf>
    <xf numFmtId="0" fontId="2" fillId="33" borderId="0" xfId="0" applyFont="1" applyFill="1" applyAlignment="1">
      <alignment/>
    </xf>
    <xf numFmtId="0" fontId="0" fillId="0" borderId="0" xfId="0" applyFont="1" applyAlignment="1">
      <alignment/>
    </xf>
    <xf numFmtId="0" fontId="3" fillId="33" borderId="0" xfId="0" applyFont="1" applyFill="1" applyBorder="1" applyAlignment="1">
      <alignment horizontal="center" vertical="justify"/>
    </xf>
    <xf numFmtId="4" fontId="3" fillId="0" borderId="0" xfId="0" applyNumberFormat="1" applyFont="1" applyBorder="1" applyAlignment="1">
      <alignment horizontal="left" vertical="top"/>
    </xf>
    <xf numFmtId="0" fontId="46" fillId="0" borderId="0" xfId="0" applyFont="1" applyAlignment="1">
      <alignment/>
    </xf>
    <xf numFmtId="181" fontId="3" fillId="0" borderId="0" xfId="0" applyNumberFormat="1" applyFont="1" applyBorder="1" applyAlignment="1">
      <alignment horizontal="left" vertical="top"/>
    </xf>
    <xf numFmtId="0" fontId="47" fillId="0" borderId="0" xfId="0" applyFont="1" applyAlignment="1">
      <alignment/>
    </xf>
    <xf numFmtId="3" fontId="24" fillId="33" borderId="0" xfId="0" applyNumberFormat="1" applyFont="1" applyFill="1" applyBorder="1" applyAlignment="1">
      <alignment vertical="center"/>
    </xf>
    <xf numFmtId="180" fontId="2" fillId="33" borderId="10" xfId="54" applyNumberFormat="1" applyFont="1" applyFill="1" applyBorder="1" applyAlignment="1">
      <alignment/>
    </xf>
    <xf numFmtId="0" fontId="48" fillId="0" borderId="0" xfId="46" applyFont="1" applyAlignment="1">
      <alignment/>
    </xf>
    <xf numFmtId="3" fontId="26" fillId="34" borderId="11" xfId="0" applyNumberFormat="1" applyFont="1" applyFill="1" applyBorder="1" applyAlignment="1">
      <alignment horizontal="right"/>
    </xf>
    <xf numFmtId="3" fontId="26" fillId="34" borderId="12" xfId="0" applyNumberFormat="1" applyFont="1" applyFill="1" applyBorder="1" applyAlignment="1">
      <alignment horizontal="right"/>
    </xf>
    <xf numFmtId="3" fontId="26" fillId="34" borderId="13" xfId="0" applyNumberFormat="1" applyFont="1" applyFill="1" applyBorder="1" applyAlignment="1">
      <alignment horizontal="right"/>
    </xf>
    <xf numFmtId="0" fontId="0" fillId="35" borderId="0" xfId="0" applyFill="1" applyAlignment="1">
      <alignment/>
    </xf>
    <xf numFmtId="0" fontId="32" fillId="36" borderId="14" xfId="0" applyFont="1" applyFill="1" applyBorder="1" applyAlignment="1">
      <alignment horizontal="center" vertical="justify"/>
    </xf>
    <xf numFmtId="0" fontId="32" fillId="36" borderId="15" xfId="0" applyFont="1" applyFill="1" applyBorder="1" applyAlignment="1">
      <alignment horizontal="center" vertical="center"/>
    </xf>
    <xf numFmtId="0" fontId="32" fillId="36" borderId="14" xfId="0" applyFont="1" applyFill="1" applyBorder="1" applyAlignment="1">
      <alignment horizontal="center" vertical="center" wrapText="1"/>
    </xf>
    <xf numFmtId="0" fontId="32" fillId="36" borderId="14" xfId="0" applyFont="1" applyFill="1" applyBorder="1" applyAlignment="1">
      <alignment horizontal="center" vertical="center"/>
    </xf>
    <xf numFmtId="3" fontId="24" fillId="0" borderId="12" xfId="0" applyNumberFormat="1" applyFont="1" applyFill="1" applyBorder="1" applyAlignment="1">
      <alignment horizontal="left" vertical="center"/>
    </xf>
    <xf numFmtId="3" fontId="24" fillId="0" borderId="10" xfId="0" applyNumberFormat="1" applyFont="1" applyFill="1" applyBorder="1" applyAlignment="1">
      <alignment horizontal="right"/>
    </xf>
    <xf numFmtId="3" fontId="24" fillId="0" borderId="0" xfId="0" applyNumberFormat="1" applyFont="1" applyFill="1" applyBorder="1" applyAlignment="1">
      <alignment horizontal="right"/>
    </xf>
    <xf numFmtId="3" fontId="26" fillId="0" borderId="12" xfId="0" applyNumberFormat="1" applyFont="1" applyFill="1" applyBorder="1" applyAlignment="1">
      <alignment horizontal="right"/>
    </xf>
    <xf numFmtId="3" fontId="24" fillId="34" borderId="12" xfId="0" applyNumberFormat="1" applyFont="1" applyFill="1" applyBorder="1" applyAlignment="1">
      <alignment horizontal="left" vertical="center"/>
    </xf>
    <xf numFmtId="3" fontId="24" fillId="34" borderId="16" xfId="0" applyNumberFormat="1" applyFont="1" applyFill="1" applyBorder="1" applyAlignment="1">
      <alignment horizontal="right"/>
    </xf>
    <xf numFmtId="3" fontId="24" fillId="34" borderId="17" xfId="0" applyNumberFormat="1" applyFont="1" applyFill="1" applyBorder="1" applyAlignment="1">
      <alignment horizontal="right"/>
    </xf>
    <xf numFmtId="3" fontId="24" fillId="34" borderId="10" xfId="0" applyNumberFormat="1" applyFont="1" applyFill="1" applyBorder="1" applyAlignment="1">
      <alignment horizontal="right"/>
    </xf>
    <xf numFmtId="3" fontId="24" fillId="34" borderId="0" xfId="0" applyNumberFormat="1" applyFont="1" applyFill="1" applyBorder="1" applyAlignment="1">
      <alignment horizontal="right"/>
    </xf>
    <xf numFmtId="3" fontId="24" fillId="34" borderId="11" xfId="0" applyNumberFormat="1" applyFont="1" applyFill="1" applyBorder="1" applyAlignment="1">
      <alignment horizontal="left" vertical="center"/>
    </xf>
    <xf numFmtId="0" fontId="45" fillId="0" borderId="0" xfId="0" applyFont="1" applyAlignment="1">
      <alignment/>
    </xf>
    <xf numFmtId="3" fontId="26" fillId="34" borderId="13" xfId="0" applyNumberFormat="1" applyFont="1" applyFill="1" applyBorder="1" applyAlignment="1">
      <alignment horizontal="left" vertical="center"/>
    </xf>
    <xf numFmtId="3" fontId="26" fillId="34" borderId="18" xfId="0" applyNumberFormat="1" applyFont="1" applyFill="1" applyBorder="1" applyAlignment="1">
      <alignment horizontal="right"/>
    </xf>
    <xf numFmtId="3" fontId="26" fillId="34" borderId="19" xfId="0" applyNumberFormat="1" applyFont="1" applyFill="1" applyBorder="1" applyAlignment="1">
      <alignment horizontal="right"/>
    </xf>
    <xf numFmtId="0" fontId="3" fillId="33" borderId="0" xfId="0" applyFont="1" applyFill="1" applyBorder="1" applyAlignment="1">
      <alignment vertical="justify"/>
    </xf>
    <xf numFmtId="0" fontId="49" fillId="0" borderId="0" xfId="0" applyFont="1" applyAlignment="1">
      <alignment horizontal="center"/>
    </xf>
    <xf numFmtId="0" fontId="50" fillId="0" borderId="0" xfId="0" applyFont="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2">
    <dxf>
      <fill>
        <patternFill>
          <bgColor indexed="50"/>
        </patternFill>
      </fill>
      <border>
        <left style="dashed"/>
        <right style="dashed"/>
        <top style="dashed"/>
        <bottom style="dashed"/>
      </border>
    </dxf>
    <dxf>
      <fill>
        <patternFill>
          <bgColor rgb="FF99CC00"/>
        </patternFill>
      </fill>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63.10.34.134/bitstream/handle/10915/45923/Documento_completo__.pdf?sequence=1"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W73"/>
  <sheetViews>
    <sheetView showGridLines="0" tabSelected="1" zoomScalePageLayoutView="0" workbookViewId="0" topLeftCell="A1">
      <selection activeCell="H15" sqref="H15"/>
    </sheetView>
  </sheetViews>
  <sheetFormatPr defaultColWidth="11.421875" defaultRowHeight="15"/>
  <cols>
    <col min="2" max="2" width="19.28125" style="0" customWidth="1"/>
    <col min="3" max="3" width="17.7109375" style="0" customWidth="1"/>
    <col min="6" max="6" width="12.57421875" style="0" customWidth="1"/>
    <col min="7" max="7" width="14.7109375" style="0" customWidth="1"/>
    <col min="8" max="8" width="14.57421875" style="0" customWidth="1"/>
    <col min="9" max="10" width="15.8515625" style="0" customWidth="1"/>
    <col min="11" max="11" width="14.28125" style="0" customWidth="1"/>
    <col min="12" max="12" width="13.57421875" style="0" customWidth="1"/>
    <col min="13" max="13" width="14.7109375" style="0" customWidth="1"/>
    <col min="14" max="14" width="14.00390625" style="0" customWidth="1"/>
    <col min="15" max="15" width="13.7109375" style="0" customWidth="1"/>
    <col min="16" max="16" width="13.8515625" style="0" customWidth="1"/>
    <col min="17" max="17" width="13.7109375" style="0" customWidth="1"/>
    <col min="18" max="18" width="13.00390625" style="0" customWidth="1"/>
    <col min="19" max="19" width="14.140625" style="0" customWidth="1"/>
    <col min="20" max="20" width="13.28125" style="0" customWidth="1"/>
    <col min="21" max="21" width="16.421875" style="0" customWidth="1"/>
    <col min="22" max="22" width="16.140625" style="0" customWidth="1"/>
  </cols>
  <sheetData>
    <row r="2" spans="5:14" ht="18.75">
      <c r="E2" s="35" t="s">
        <v>63</v>
      </c>
      <c r="F2" s="35"/>
      <c r="G2" s="35"/>
      <c r="H2" s="35"/>
      <c r="I2" s="35"/>
      <c r="J2" s="35"/>
      <c r="K2" s="35"/>
      <c r="L2" s="35"/>
      <c r="M2" s="35"/>
      <c r="N2" s="35"/>
    </row>
    <row r="3" spans="5:14" ht="15.75">
      <c r="E3" s="36" t="s">
        <v>56</v>
      </c>
      <c r="F3" s="36"/>
      <c r="G3" s="36"/>
      <c r="H3" s="36"/>
      <c r="I3" s="36"/>
      <c r="J3" s="36"/>
      <c r="K3" s="36"/>
      <c r="L3" s="36"/>
      <c r="M3" s="36"/>
      <c r="N3" s="36"/>
    </row>
    <row r="5" spans="2:22" ht="3" customHeight="1">
      <c r="B5" s="15"/>
      <c r="C5" s="15"/>
      <c r="D5" s="15"/>
      <c r="E5" s="15"/>
      <c r="F5" s="15"/>
      <c r="G5" s="15"/>
      <c r="H5" s="15"/>
      <c r="I5" s="15"/>
      <c r="J5" s="15"/>
      <c r="K5" s="15"/>
      <c r="L5" s="15"/>
      <c r="M5" s="15"/>
      <c r="N5" s="15"/>
      <c r="O5" s="15"/>
      <c r="P5" s="15"/>
      <c r="Q5" s="15"/>
      <c r="R5" s="15"/>
      <c r="S5" s="15"/>
      <c r="T5" s="15"/>
      <c r="U5" s="15"/>
      <c r="V5" s="15"/>
    </row>
    <row r="6" spans="2:23" ht="30">
      <c r="B6" s="19" t="s">
        <v>59</v>
      </c>
      <c r="C6" s="19" t="s">
        <v>66</v>
      </c>
      <c r="D6" s="17" t="s">
        <v>24</v>
      </c>
      <c r="E6" s="17" t="s">
        <v>25</v>
      </c>
      <c r="F6" s="17" t="s">
        <v>26</v>
      </c>
      <c r="G6" s="18" t="s">
        <v>61</v>
      </c>
      <c r="H6" s="17" t="s">
        <v>27</v>
      </c>
      <c r="I6" s="17" t="s">
        <v>28</v>
      </c>
      <c r="J6" s="17" t="s">
        <v>29</v>
      </c>
      <c r="K6" s="18" t="s">
        <v>62</v>
      </c>
      <c r="L6" s="17" t="s">
        <v>30</v>
      </c>
      <c r="M6" s="17" t="s">
        <v>31</v>
      </c>
      <c r="N6" s="17" t="s">
        <v>32</v>
      </c>
      <c r="O6" s="17" t="s">
        <v>33</v>
      </c>
      <c r="P6" s="17" t="s">
        <v>34</v>
      </c>
      <c r="Q6" s="17" t="s">
        <v>35</v>
      </c>
      <c r="R6" s="17" t="s">
        <v>36</v>
      </c>
      <c r="S6" s="17" t="s">
        <v>37</v>
      </c>
      <c r="T6" s="17" t="s">
        <v>38</v>
      </c>
      <c r="U6" s="17" t="s">
        <v>39</v>
      </c>
      <c r="V6" s="16" t="s">
        <v>65</v>
      </c>
      <c r="W6" s="2"/>
    </row>
    <row r="7" spans="2:23" s="2" customFormat="1" ht="15">
      <c r="B7" s="29" t="s">
        <v>0</v>
      </c>
      <c r="C7" s="12">
        <v>6310244528.058765</v>
      </c>
      <c r="D7" s="25">
        <v>1959780.662577222</v>
      </c>
      <c r="E7" s="26">
        <v>234820.0648685336</v>
      </c>
      <c r="F7" s="26">
        <v>10889909.598016676</v>
      </c>
      <c r="G7" s="12">
        <f>SUM(D7:F7)</f>
        <v>13084510.32546243</v>
      </c>
      <c r="H7" s="26">
        <v>1801674475.5468965</v>
      </c>
      <c r="I7" s="26">
        <v>110997729.58323723</v>
      </c>
      <c r="J7" s="26">
        <v>454488474.93700016</v>
      </c>
      <c r="K7" s="12">
        <f>SUM(H7:J7)</f>
        <v>2367160680.067134</v>
      </c>
      <c r="L7" s="26">
        <v>904446340.6860384</v>
      </c>
      <c r="M7" s="26">
        <v>192034569.21426037</v>
      </c>
      <c r="N7" s="26">
        <v>553129403.6573822</v>
      </c>
      <c r="O7" s="26">
        <v>126561571.6673201</v>
      </c>
      <c r="P7" s="26">
        <v>1139580215.218946</v>
      </c>
      <c r="Q7" s="26">
        <v>217162636.89779902</v>
      </c>
      <c r="R7" s="26">
        <v>276532958.80154</v>
      </c>
      <c r="S7" s="26">
        <v>186073957.71936822</v>
      </c>
      <c r="T7" s="26">
        <v>212478042.10438883</v>
      </c>
      <c r="U7" s="26">
        <v>121999641.69912525</v>
      </c>
      <c r="V7" s="12">
        <f>SUM(L7:U7)</f>
        <v>3929999337.6661677</v>
      </c>
      <c r="W7" s="1"/>
    </row>
    <row r="8" spans="2:23" s="2" customFormat="1" ht="15">
      <c r="B8" s="20" t="s">
        <v>1</v>
      </c>
      <c r="C8" s="23">
        <v>9672071251.20565</v>
      </c>
      <c r="D8" s="21">
        <v>2328324.8501186636</v>
      </c>
      <c r="E8" s="22">
        <v>285138.650197505</v>
      </c>
      <c r="F8" s="22">
        <v>1439988.046018734</v>
      </c>
      <c r="G8" s="23">
        <f aca="true" t="shared" si="0" ref="G8:G31">SUM(D8:F8)</f>
        <v>4053451.5463349028</v>
      </c>
      <c r="H8" s="22">
        <v>4755303569.100159</v>
      </c>
      <c r="I8" s="22">
        <v>341649938.2009833</v>
      </c>
      <c r="J8" s="22">
        <v>434855999.8228452</v>
      </c>
      <c r="K8" s="23">
        <f aca="true" t="shared" si="1" ref="K8:K31">SUM(H8:J8)</f>
        <v>5531809507.123987</v>
      </c>
      <c r="L8" s="22">
        <v>684764415.0103216</v>
      </c>
      <c r="M8" s="22">
        <v>110914990.78016673</v>
      </c>
      <c r="N8" s="22">
        <v>1119848847.6710424</v>
      </c>
      <c r="O8" s="22">
        <v>298261789.58303934</v>
      </c>
      <c r="P8" s="22">
        <v>881034425.874157</v>
      </c>
      <c r="Q8" s="22">
        <v>246213709.5673025</v>
      </c>
      <c r="R8" s="22">
        <v>257667002.01066726</v>
      </c>
      <c r="S8" s="22">
        <v>224882018.51758054</v>
      </c>
      <c r="T8" s="22">
        <v>237777558.61652982</v>
      </c>
      <c r="U8" s="22">
        <v>74843534.9045201</v>
      </c>
      <c r="V8" s="23">
        <f aca="true" t="shared" si="2" ref="V8:V31">SUM(L8:U8)</f>
        <v>4136208292.5353274</v>
      </c>
      <c r="W8" s="1"/>
    </row>
    <row r="9" spans="2:23" s="2" customFormat="1" ht="15">
      <c r="B9" s="24" t="s">
        <v>2</v>
      </c>
      <c r="C9" s="13">
        <v>4753905207.614401</v>
      </c>
      <c r="D9" s="27">
        <v>49700504.23268173</v>
      </c>
      <c r="E9" s="28">
        <v>285138.650197505</v>
      </c>
      <c r="F9" s="28">
        <v>0</v>
      </c>
      <c r="G9" s="13">
        <f t="shared" si="0"/>
        <v>49985642.882879235</v>
      </c>
      <c r="H9" s="28">
        <v>1723842976.0930057</v>
      </c>
      <c r="I9" s="28">
        <v>96968705.54403412</v>
      </c>
      <c r="J9" s="28">
        <v>334706149.7352897</v>
      </c>
      <c r="K9" s="13">
        <f t="shared" si="1"/>
        <v>2155517831.372329</v>
      </c>
      <c r="L9" s="28">
        <v>517545710.33260614</v>
      </c>
      <c r="M9" s="28">
        <v>108535154.68470979</v>
      </c>
      <c r="N9" s="28">
        <v>465255921.1977873</v>
      </c>
      <c r="O9" s="28">
        <v>60646137.326880544</v>
      </c>
      <c r="P9" s="28">
        <v>652389605.6334116</v>
      </c>
      <c r="Q9" s="28">
        <v>276537977.7717308</v>
      </c>
      <c r="R9" s="28">
        <v>187207099.15082386</v>
      </c>
      <c r="S9" s="28">
        <v>109763447.58476314</v>
      </c>
      <c r="T9" s="28">
        <v>108151201.03569278</v>
      </c>
      <c r="U9" s="28">
        <v>62369478.64078474</v>
      </c>
      <c r="V9" s="13">
        <f t="shared" si="2"/>
        <v>2548401733.3591905</v>
      </c>
      <c r="W9" s="1"/>
    </row>
    <row r="10" spans="2:23" s="2" customFormat="1" ht="15">
      <c r="B10" s="20" t="s">
        <v>3</v>
      </c>
      <c r="C10" s="23">
        <v>5147932329.121377</v>
      </c>
      <c r="D10" s="21">
        <v>6416245.344519088</v>
      </c>
      <c r="E10" s="22">
        <v>58705.0162171334</v>
      </c>
      <c r="F10" s="22">
        <v>0</v>
      </c>
      <c r="G10" s="23">
        <f t="shared" si="0"/>
        <v>6474950.360736221</v>
      </c>
      <c r="H10" s="22">
        <v>2138448123.6308377</v>
      </c>
      <c r="I10" s="22">
        <v>62543153.32256366</v>
      </c>
      <c r="J10" s="22">
        <v>306009916.8781358</v>
      </c>
      <c r="K10" s="23">
        <f t="shared" si="1"/>
        <v>2507001193.8315372</v>
      </c>
      <c r="L10" s="22">
        <v>775070410.2132604</v>
      </c>
      <c r="M10" s="22">
        <v>83323439.69563825</v>
      </c>
      <c r="N10" s="22">
        <v>574949734.5072293</v>
      </c>
      <c r="O10" s="22">
        <v>77057488.94932425</v>
      </c>
      <c r="P10" s="22">
        <v>599702393.9797134</v>
      </c>
      <c r="Q10" s="22">
        <v>68246905.36147314</v>
      </c>
      <c r="R10" s="22">
        <v>175644552.99239534</v>
      </c>
      <c r="S10" s="22">
        <v>97197642.58869782</v>
      </c>
      <c r="T10" s="22">
        <v>115237827.12085088</v>
      </c>
      <c r="U10" s="22">
        <v>68025789.52052125</v>
      </c>
      <c r="V10" s="23">
        <f t="shared" si="2"/>
        <v>2634456184.9291043</v>
      </c>
      <c r="W10" s="1"/>
    </row>
    <row r="11" spans="2:23" s="2" customFormat="1" ht="15">
      <c r="B11" s="24" t="s">
        <v>4</v>
      </c>
      <c r="C11" s="13">
        <v>2603870703.713123</v>
      </c>
      <c r="D11" s="27">
        <v>4808041.545750405</v>
      </c>
      <c r="E11" s="28">
        <v>33545.72355264766</v>
      </c>
      <c r="F11" s="28">
        <v>2116776.114035586</v>
      </c>
      <c r="G11" s="13">
        <f t="shared" si="0"/>
        <v>6958363.383338639</v>
      </c>
      <c r="H11" s="28">
        <v>1106183553.1962247</v>
      </c>
      <c r="I11" s="28">
        <v>42481865.00673426</v>
      </c>
      <c r="J11" s="28">
        <v>148490453.78888205</v>
      </c>
      <c r="K11" s="13">
        <f t="shared" si="1"/>
        <v>1297155871.991841</v>
      </c>
      <c r="L11" s="28">
        <v>213061896.43434045</v>
      </c>
      <c r="M11" s="28">
        <v>69612351.69521317</v>
      </c>
      <c r="N11" s="28">
        <v>248945154.29798847</v>
      </c>
      <c r="O11" s="28">
        <v>37316951.7962597</v>
      </c>
      <c r="P11" s="28">
        <v>323678886.4078223</v>
      </c>
      <c r="Q11" s="28">
        <v>203575346.8531002</v>
      </c>
      <c r="R11" s="28">
        <v>84153814.81862372</v>
      </c>
      <c r="S11" s="28">
        <v>43740629.673144124</v>
      </c>
      <c r="T11" s="28">
        <v>44442147.40640257</v>
      </c>
      <c r="U11" s="28">
        <v>31229288.955048736</v>
      </c>
      <c r="V11" s="13">
        <f t="shared" si="2"/>
        <v>1299756468.3379438</v>
      </c>
      <c r="W11" s="1"/>
    </row>
    <row r="12" spans="2:23" s="2" customFormat="1" ht="15">
      <c r="B12" s="20" t="s">
        <v>5</v>
      </c>
      <c r="C12" s="23">
        <v>3892947031.2298183</v>
      </c>
      <c r="D12" s="21">
        <v>46055187.16763434</v>
      </c>
      <c r="E12" s="22">
        <v>159342.18687507638</v>
      </c>
      <c r="F12" s="22">
        <v>264342.2035598985</v>
      </c>
      <c r="G12" s="23">
        <f t="shared" si="0"/>
        <v>46478871.55806931</v>
      </c>
      <c r="H12" s="22">
        <v>919333623.1947502</v>
      </c>
      <c r="I12" s="22">
        <v>75445979.55761358</v>
      </c>
      <c r="J12" s="22">
        <v>276962777.5270883</v>
      </c>
      <c r="K12" s="23">
        <f t="shared" si="1"/>
        <v>1271742380.279452</v>
      </c>
      <c r="L12" s="22">
        <v>559741772.8217261</v>
      </c>
      <c r="M12" s="22">
        <v>170115980.98383704</v>
      </c>
      <c r="N12" s="22">
        <v>322319124.15656364</v>
      </c>
      <c r="O12" s="22">
        <v>56999443.81453124</v>
      </c>
      <c r="P12" s="22">
        <v>756909217.7683573</v>
      </c>
      <c r="Q12" s="22">
        <v>172477520.63452092</v>
      </c>
      <c r="R12" s="22">
        <v>208532130.7393695</v>
      </c>
      <c r="S12" s="22">
        <v>121420272.75469705</v>
      </c>
      <c r="T12" s="22">
        <v>121547322.56546225</v>
      </c>
      <c r="U12" s="22">
        <v>84662993.15323219</v>
      </c>
      <c r="V12" s="23">
        <f t="shared" si="2"/>
        <v>2574725779.392297</v>
      </c>
      <c r="W12" s="1"/>
    </row>
    <row r="13" spans="2:23" s="2" customFormat="1" ht="15">
      <c r="B13" s="24" t="s">
        <v>6</v>
      </c>
      <c r="C13" s="13">
        <v>16117494407.750988</v>
      </c>
      <c r="D13" s="27">
        <v>11885.298318021778</v>
      </c>
      <c r="E13" s="28">
        <v>142569.3250987525</v>
      </c>
      <c r="F13" s="28">
        <v>2810879.2969914665</v>
      </c>
      <c r="G13" s="13">
        <f t="shared" si="0"/>
        <v>2965333.920408241</v>
      </c>
      <c r="H13" s="28">
        <v>9542829079.556828</v>
      </c>
      <c r="I13" s="28">
        <v>195550561.7473672</v>
      </c>
      <c r="J13" s="28">
        <v>451854740.73541486</v>
      </c>
      <c r="K13" s="13">
        <f t="shared" si="1"/>
        <v>10190234382.03961</v>
      </c>
      <c r="L13" s="28">
        <v>1075935036.148338</v>
      </c>
      <c r="M13" s="28">
        <v>139379076.2750953</v>
      </c>
      <c r="N13" s="28">
        <v>2048168413.2688348</v>
      </c>
      <c r="O13" s="28">
        <v>334318875.3934287</v>
      </c>
      <c r="P13" s="28">
        <v>1048554465.979453</v>
      </c>
      <c r="Q13" s="28">
        <v>353484290.18069786</v>
      </c>
      <c r="R13" s="28">
        <v>293317847.02641535</v>
      </c>
      <c r="S13" s="28">
        <v>275226309.65780675</v>
      </c>
      <c r="T13" s="28">
        <v>242524963.58306605</v>
      </c>
      <c r="U13" s="28">
        <v>113385414.27783433</v>
      </c>
      <c r="V13" s="13">
        <f t="shared" si="2"/>
        <v>5924294691.790969</v>
      </c>
      <c r="W13" s="1"/>
    </row>
    <row r="14" spans="2:23" s="2" customFormat="1" ht="15">
      <c r="B14" s="20" t="s">
        <v>7</v>
      </c>
      <c r="C14" s="23">
        <v>2763437652.5179324</v>
      </c>
      <c r="D14" s="21">
        <v>0</v>
      </c>
      <c r="E14" s="22">
        <v>75477.87799345722</v>
      </c>
      <c r="F14" s="22">
        <v>0</v>
      </c>
      <c r="G14" s="23">
        <f t="shared" si="0"/>
        <v>75477.87799345722</v>
      </c>
      <c r="H14" s="22">
        <v>853124718.1572647</v>
      </c>
      <c r="I14" s="22">
        <v>52047859.053157344</v>
      </c>
      <c r="J14" s="22">
        <v>156365873.34913498</v>
      </c>
      <c r="K14" s="23">
        <f t="shared" si="1"/>
        <v>1061538450.559557</v>
      </c>
      <c r="L14" s="22">
        <v>447471711.7725339</v>
      </c>
      <c r="M14" s="22">
        <v>48215704.82434869</v>
      </c>
      <c r="N14" s="22">
        <v>269947174.72516745</v>
      </c>
      <c r="O14" s="22">
        <v>44509807.962873526</v>
      </c>
      <c r="P14" s="22">
        <v>477268490.3023213</v>
      </c>
      <c r="Q14" s="22">
        <v>74848289.89294305</v>
      </c>
      <c r="R14" s="22">
        <v>126085030.58265108</v>
      </c>
      <c r="S14" s="22">
        <v>69155377.8325288</v>
      </c>
      <c r="T14" s="22">
        <v>102771464.22168201</v>
      </c>
      <c r="U14" s="22">
        <v>41550671.96333222</v>
      </c>
      <c r="V14" s="23">
        <f t="shared" si="2"/>
        <v>1701823724.0803823</v>
      </c>
      <c r="W14" s="1"/>
    </row>
    <row r="15" spans="2:23" s="2" customFormat="1" ht="15">
      <c r="B15" s="24" t="s">
        <v>8</v>
      </c>
      <c r="C15" s="13">
        <v>2552637615.4443674</v>
      </c>
      <c r="D15" s="27">
        <v>126759.62626796323</v>
      </c>
      <c r="E15" s="28">
        <v>41932.15444080956</v>
      </c>
      <c r="F15" s="28">
        <v>0</v>
      </c>
      <c r="G15" s="13">
        <f t="shared" si="0"/>
        <v>168691.7807087728</v>
      </c>
      <c r="H15" s="28">
        <v>286012613.0782719</v>
      </c>
      <c r="I15" s="28">
        <v>42547754.96023859</v>
      </c>
      <c r="J15" s="28">
        <v>253388832.0105518</v>
      </c>
      <c r="K15" s="13">
        <f t="shared" si="1"/>
        <v>581949200.0490623</v>
      </c>
      <c r="L15" s="28">
        <v>697108530.765594</v>
      </c>
      <c r="M15" s="28">
        <v>76893462.20794079</v>
      </c>
      <c r="N15" s="28">
        <v>232865859.83311257</v>
      </c>
      <c r="O15" s="28">
        <v>41055835.56278095</v>
      </c>
      <c r="P15" s="28">
        <v>435031729.1487135</v>
      </c>
      <c r="Q15" s="28">
        <v>70373486.65992425</v>
      </c>
      <c r="R15" s="28">
        <v>132913893.88327697</v>
      </c>
      <c r="S15" s="28">
        <v>101274274.43868205</v>
      </c>
      <c r="T15" s="28">
        <v>129692160.55415738</v>
      </c>
      <c r="U15" s="28">
        <v>53310490.56041381</v>
      </c>
      <c r="V15" s="13">
        <f t="shared" si="2"/>
        <v>1970519723.6145964</v>
      </c>
      <c r="W15" s="1"/>
    </row>
    <row r="16" spans="2:23" s="2" customFormat="1" ht="15">
      <c r="B16" s="20" t="s">
        <v>9</v>
      </c>
      <c r="C16" s="23">
        <v>1806599656.0092318</v>
      </c>
      <c r="D16" s="21">
        <v>939730.0425738986</v>
      </c>
      <c r="E16" s="22">
        <v>41932.15444080956</v>
      </c>
      <c r="F16" s="22">
        <v>0</v>
      </c>
      <c r="G16" s="23">
        <f t="shared" si="0"/>
        <v>981662.1970147081</v>
      </c>
      <c r="H16" s="22">
        <v>147876538.93308094</v>
      </c>
      <c r="I16" s="22">
        <v>41649260.836480364</v>
      </c>
      <c r="J16" s="22">
        <v>152644872.1068101</v>
      </c>
      <c r="K16" s="23">
        <f t="shared" si="1"/>
        <v>342170671.8763714</v>
      </c>
      <c r="L16" s="22">
        <v>376278635.5296429</v>
      </c>
      <c r="M16" s="22">
        <v>37270813.16892721</v>
      </c>
      <c r="N16" s="22">
        <v>125818393.2704065</v>
      </c>
      <c r="O16" s="22">
        <v>15461287.476140238</v>
      </c>
      <c r="P16" s="22">
        <v>473949270.1883663</v>
      </c>
      <c r="Q16" s="22">
        <v>86642823.46429768</v>
      </c>
      <c r="R16" s="22">
        <v>153973715.31748724</v>
      </c>
      <c r="S16" s="22">
        <v>74062318.85380396</v>
      </c>
      <c r="T16" s="22">
        <v>66782361.23961021</v>
      </c>
      <c r="U16" s="22">
        <v>53207703.427163616</v>
      </c>
      <c r="V16" s="23">
        <f t="shared" si="2"/>
        <v>1463447321.9358459</v>
      </c>
      <c r="W16" s="1"/>
    </row>
    <row r="17" spans="2:23" s="2" customFormat="1" ht="15">
      <c r="B17" s="24" t="s">
        <v>10</v>
      </c>
      <c r="C17" s="13">
        <v>19260382277.5663</v>
      </c>
      <c r="D17" s="27">
        <v>36375288.73854069</v>
      </c>
      <c r="E17" s="28">
        <v>369002.9590791242</v>
      </c>
      <c r="F17" s="28">
        <v>5084957.787503652</v>
      </c>
      <c r="G17" s="13">
        <f t="shared" si="0"/>
        <v>41829249.48512346</v>
      </c>
      <c r="H17" s="28">
        <v>7125383511.325207</v>
      </c>
      <c r="I17" s="28">
        <v>395896656.8649912</v>
      </c>
      <c r="J17" s="28">
        <v>1140759881.563674</v>
      </c>
      <c r="K17" s="13">
        <f t="shared" si="1"/>
        <v>8662040049.753872</v>
      </c>
      <c r="L17" s="28">
        <v>2478102799.664384</v>
      </c>
      <c r="M17" s="28">
        <v>324349486.77452636</v>
      </c>
      <c r="N17" s="28">
        <v>1892667540.6859164</v>
      </c>
      <c r="O17" s="28">
        <v>428549267.7107875</v>
      </c>
      <c r="P17" s="28">
        <v>2843996273.9787874</v>
      </c>
      <c r="Q17" s="28">
        <v>670432708.6759515</v>
      </c>
      <c r="R17" s="28">
        <v>709702039.0242491</v>
      </c>
      <c r="S17" s="28">
        <v>494893136.97584283</v>
      </c>
      <c r="T17" s="28">
        <v>457183488.9500736</v>
      </c>
      <c r="U17" s="28">
        <v>256636235.88678852</v>
      </c>
      <c r="V17" s="13">
        <f t="shared" si="2"/>
        <v>10556512978.327309</v>
      </c>
      <c r="W17" s="1"/>
    </row>
    <row r="18" spans="2:23" s="2" customFormat="1" ht="15">
      <c r="B18" s="20" t="s">
        <v>11</v>
      </c>
      <c r="C18" s="23">
        <f>SUM(G18,K18,V18)</f>
        <v>7357985021.539678</v>
      </c>
      <c r="D18" s="21">
        <v>39472996.63287154</v>
      </c>
      <c r="E18" s="22">
        <v>209660.7722040478</v>
      </c>
      <c r="F18" s="22">
        <v>486900.71614376246</v>
      </c>
      <c r="G18" s="23">
        <f t="shared" si="0"/>
        <v>40169558.12121935</v>
      </c>
      <c r="H18" s="22">
        <v>2416461538.04316</v>
      </c>
      <c r="I18" s="22">
        <v>270148986.15112936</v>
      </c>
      <c r="J18" s="22">
        <v>551139476.6615577</v>
      </c>
      <c r="K18" s="23">
        <f t="shared" si="1"/>
        <v>3237750000.855847</v>
      </c>
      <c r="L18" s="22">
        <v>760145334.1807032</v>
      </c>
      <c r="M18" s="22">
        <v>132054226.74773175</v>
      </c>
      <c r="N18" s="22">
        <v>680408686.5083575</v>
      </c>
      <c r="O18" s="22">
        <v>252060541.31655163</v>
      </c>
      <c r="P18" s="22">
        <v>1179673274.8151321</v>
      </c>
      <c r="Q18" s="22">
        <v>238399925.45131755</v>
      </c>
      <c r="R18" s="22">
        <v>274079235.37439835</v>
      </c>
      <c r="S18" s="22">
        <v>227235217.02236754</v>
      </c>
      <c r="T18" s="22">
        <v>239819580.0130349</v>
      </c>
      <c r="U18" s="22">
        <v>96189441.13301748</v>
      </c>
      <c r="V18" s="23">
        <f t="shared" si="2"/>
        <v>4080065462.5626116</v>
      </c>
      <c r="W18" s="10"/>
    </row>
    <row r="19" spans="2:23" s="2" customFormat="1" ht="15">
      <c r="B19" s="24" t="s">
        <v>12</v>
      </c>
      <c r="C19" s="13">
        <v>11030725023.119179</v>
      </c>
      <c r="D19" s="27">
        <v>416687.12134906114</v>
      </c>
      <c r="E19" s="28">
        <v>276752.21930934314</v>
      </c>
      <c r="F19" s="28">
        <v>0</v>
      </c>
      <c r="G19" s="13">
        <f t="shared" si="0"/>
        <v>693439.3406584043</v>
      </c>
      <c r="H19" s="28">
        <v>1825470238.2500517</v>
      </c>
      <c r="I19" s="28">
        <v>182454378.51931775</v>
      </c>
      <c r="J19" s="28">
        <v>1116261055.7205937</v>
      </c>
      <c r="K19" s="13">
        <f t="shared" si="1"/>
        <v>3124185672.4899635</v>
      </c>
      <c r="L19" s="28">
        <v>2380058032.974061</v>
      </c>
      <c r="M19" s="28">
        <v>317213937.8859539</v>
      </c>
      <c r="N19" s="28">
        <v>966490995.2521276</v>
      </c>
      <c r="O19" s="28">
        <v>340723628.4416493</v>
      </c>
      <c r="P19" s="28">
        <v>1485443372.7590194</v>
      </c>
      <c r="Q19" s="28">
        <v>476269695.5488309</v>
      </c>
      <c r="R19" s="28">
        <v>645507573.2217499</v>
      </c>
      <c r="S19" s="28">
        <v>586358899.3651183</v>
      </c>
      <c r="T19" s="28">
        <v>461868869.26253796</v>
      </c>
      <c r="U19" s="28">
        <v>245910906.5775113</v>
      </c>
      <c r="V19" s="13">
        <f t="shared" si="2"/>
        <v>7905845911.288559</v>
      </c>
      <c r="W19" s="1"/>
    </row>
    <row r="20" spans="2:23" s="2" customFormat="1" ht="15">
      <c r="B20" s="20" t="s">
        <v>13</v>
      </c>
      <c r="C20" s="23">
        <v>4467278303.76568</v>
      </c>
      <c r="D20" s="21">
        <v>1627696.541804593</v>
      </c>
      <c r="E20" s="22">
        <v>41932.15444080956</v>
      </c>
      <c r="F20" s="22">
        <v>0</v>
      </c>
      <c r="G20" s="23">
        <f t="shared" si="0"/>
        <v>1669628.6962454026</v>
      </c>
      <c r="H20" s="22">
        <v>1888322297.2198958</v>
      </c>
      <c r="I20" s="22">
        <v>76351490.32858095</v>
      </c>
      <c r="J20" s="22">
        <v>289177723.1004129</v>
      </c>
      <c r="K20" s="23">
        <f t="shared" si="1"/>
        <v>2253851510.6488895</v>
      </c>
      <c r="L20" s="22">
        <v>532086663.1468739</v>
      </c>
      <c r="M20" s="22">
        <v>46891881.65275537</v>
      </c>
      <c r="N20" s="22">
        <v>482274100.49758756</v>
      </c>
      <c r="O20" s="22">
        <v>34937909.287250444</v>
      </c>
      <c r="P20" s="22">
        <v>591087707.7578164</v>
      </c>
      <c r="Q20" s="22">
        <v>109172233.77106473</v>
      </c>
      <c r="R20" s="22">
        <v>139658346.5910196</v>
      </c>
      <c r="S20" s="22">
        <v>85622521.76657793</v>
      </c>
      <c r="T20" s="22">
        <v>110112504.58297548</v>
      </c>
      <c r="U20" s="22">
        <v>79913295.36662368</v>
      </c>
      <c r="V20" s="23">
        <f t="shared" si="2"/>
        <v>2211757164.420545</v>
      </c>
      <c r="W20" s="1"/>
    </row>
    <row r="21" spans="2:23" s="2" customFormat="1" ht="15">
      <c r="B21" s="24" t="s">
        <v>14</v>
      </c>
      <c r="C21" s="13">
        <v>7091366568.457198</v>
      </c>
      <c r="D21" s="27">
        <v>4828903.635771343</v>
      </c>
      <c r="E21" s="28">
        <v>109023.60154610488</v>
      </c>
      <c r="F21" s="28">
        <v>0</v>
      </c>
      <c r="G21" s="13">
        <f t="shared" si="0"/>
        <v>4937927.237317448</v>
      </c>
      <c r="H21" s="28">
        <v>2804032243.085191</v>
      </c>
      <c r="I21" s="28">
        <v>42163360.43202534</v>
      </c>
      <c r="J21" s="28">
        <v>342414000.4211911</v>
      </c>
      <c r="K21" s="13">
        <f t="shared" si="1"/>
        <v>3188609603.9384074</v>
      </c>
      <c r="L21" s="28">
        <v>881198621.4721926</v>
      </c>
      <c r="M21" s="28">
        <v>195191627.1746883</v>
      </c>
      <c r="N21" s="28">
        <v>783936114.2335134</v>
      </c>
      <c r="O21" s="28">
        <v>81416028.94105932</v>
      </c>
      <c r="P21" s="28">
        <v>1056157539.8134636</v>
      </c>
      <c r="Q21" s="28">
        <v>201631451.5140561</v>
      </c>
      <c r="R21" s="28">
        <v>265608207.80442622</v>
      </c>
      <c r="S21" s="28">
        <v>169860422.13729873</v>
      </c>
      <c r="T21" s="28">
        <v>150739562.6115499</v>
      </c>
      <c r="U21" s="28">
        <v>112079461.5792247</v>
      </c>
      <c r="V21" s="13">
        <f t="shared" si="2"/>
        <v>3897819037.2814727</v>
      </c>
      <c r="W21" s="1"/>
    </row>
    <row r="22" spans="2:23" s="2" customFormat="1" ht="15">
      <c r="B22" s="20" t="s">
        <v>15</v>
      </c>
      <c r="C22" s="23">
        <v>3972987715.990899</v>
      </c>
      <c r="D22" s="21">
        <v>12381754.935280528</v>
      </c>
      <c r="E22" s="22">
        <v>117410.0324342668</v>
      </c>
      <c r="F22" s="22">
        <v>0</v>
      </c>
      <c r="G22" s="23">
        <f t="shared" si="0"/>
        <v>12499164.967714794</v>
      </c>
      <c r="H22" s="22">
        <v>493011730.108603</v>
      </c>
      <c r="I22" s="22">
        <v>111741176.69805816</v>
      </c>
      <c r="J22" s="22">
        <v>373743072.9147809</v>
      </c>
      <c r="K22" s="23">
        <f t="shared" si="1"/>
        <v>978495979.721442</v>
      </c>
      <c r="L22" s="22">
        <v>831852762.1970062</v>
      </c>
      <c r="M22" s="22">
        <v>158095843.9305455</v>
      </c>
      <c r="N22" s="22">
        <v>315748507.11769927</v>
      </c>
      <c r="O22" s="22">
        <v>65275948.73530176</v>
      </c>
      <c r="P22" s="22">
        <v>878421995.4969442</v>
      </c>
      <c r="Q22" s="22">
        <v>104973309.67865951</v>
      </c>
      <c r="R22" s="22">
        <v>236077976.01422295</v>
      </c>
      <c r="S22" s="22">
        <v>128766780.41464736</v>
      </c>
      <c r="T22" s="22">
        <v>162970143.75881928</v>
      </c>
      <c r="U22" s="22">
        <v>99809303.95789641</v>
      </c>
      <c r="V22" s="23">
        <f t="shared" si="2"/>
        <v>2981992571.3017426</v>
      </c>
      <c r="W22" s="1"/>
    </row>
    <row r="23" spans="2:23" s="2" customFormat="1" ht="15">
      <c r="B23" s="24" t="s">
        <v>16</v>
      </c>
      <c r="C23" s="13">
        <v>7890647959.563971</v>
      </c>
      <c r="D23" s="27">
        <v>0</v>
      </c>
      <c r="E23" s="28">
        <v>83864.30888161912</v>
      </c>
      <c r="F23" s="28">
        <v>0</v>
      </c>
      <c r="G23" s="13">
        <f t="shared" si="0"/>
        <v>83864.30888161912</v>
      </c>
      <c r="H23" s="28">
        <v>2225861110.7643967</v>
      </c>
      <c r="I23" s="28">
        <v>112894246.57953045</v>
      </c>
      <c r="J23" s="28">
        <v>516722414.51283866</v>
      </c>
      <c r="K23" s="13">
        <f t="shared" si="1"/>
        <v>2855477771.8567657</v>
      </c>
      <c r="L23" s="28">
        <v>1159784771.8876739</v>
      </c>
      <c r="M23" s="28">
        <v>180688484.73109007</v>
      </c>
      <c r="N23" s="28">
        <v>705139691.4924532</v>
      </c>
      <c r="O23" s="28">
        <v>331879868.2247211</v>
      </c>
      <c r="P23" s="28">
        <v>883697458.7266322</v>
      </c>
      <c r="Q23" s="28">
        <v>662318042.6099046</v>
      </c>
      <c r="R23" s="28">
        <v>396232188.27564347</v>
      </c>
      <c r="S23" s="28">
        <v>270341518.2025084</v>
      </c>
      <c r="T23" s="28">
        <v>358375118.1037869</v>
      </c>
      <c r="U23" s="28">
        <v>86629181.14391035</v>
      </c>
      <c r="V23" s="13">
        <f t="shared" si="2"/>
        <v>5035086323.398323</v>
      </c>
      <c r="W23" s="1"/>
    </row>
    <row r="24" spans="2:23" s="2" customFormat="1" ht="15">
      <c r="B24" s="20" t="s">
        <v>17</v>
      </c>
      <c r="C24" s="23">
        <v>9405298845.847042</v>
      </c>
      <c r="D24" s="21">
        <v>91185.6990536919</v>
      </c>
      <c r="E24" s="22">
        <v>436094.4061844195</v>
      </c>
      <c r="F24" s="22">
        <v>0</v>
      </c>
      <c r="G24" s="23">
        <f t="shared" si="0"/>
        <v>527280.1052381115</v>
      </c>
      <c r="H24" s="22">
        <v>2819333671.575202</v>
      </c>
      <c r="I24" s="22">
        <v>207826139.21939343</v>
      </c>
      <c r="J24" s="22">
        <v>790536858.9875011</v>
      </c>
      <c r="K24" s="23">
        <f t="shared" si="1"/>
        <v>3817696669.7820964</v>
      </c>
      <c r="L24" s="22">
        <v>1198879203.1212127</v>
      </c>
      <c r="M24" s="22">
        <v>210600168.0475555</v>
      </c>
      <c r="N24" s="22">
        <v>841503869.1222279</v>
      </c>
      <c r="O24" s="22">
        <v>317990005.30995256</v>
      </c>
      <c r="P24" s="22">
        <v>1414021703.7562542</v>
      </c>
      <c r="Q24" s="22">
        <v>447018356.9149299</v>
      </c>
      <c r="R24" s="22">
        <v>411601826.6283809</v>
      </c>
      <c r="S24" s="22">
        <v>320742705.8282005</v>
      </c>
      <c r="T24" s="22">
        <v>289315430.1185004</v>
      </c>
      <c r="U24" s="22">
        <v>135401627.11249122</v>
      </c>
      <c r="V24" s="23">
        <f t="shared" si="2"/>
        <v>5587074895.959706</v>
      </c>
      <c r="W24" s="1"/>
    </row>
    <row r="25" spans="2:23" s="2" customFormat="1" ht="15">
      <c r="B25" s="24" t="s">
        <v>18</v>
      </c>
      <c r="C25" s="13">
        <v>4368525101.61208</v>
      </c>
      <c r="D25" s="27">
        <v>17230094.60746417</v>
      </c>
      <c r="E25" s="28">
        <v>167728.61776323823</v>
      </c>
      <c r="F25" s="28">
        <v>0</v>
      </c>
      <c r="G25" s="13">
        <f t="shared" si="0"/>
        <v>17397823.225227408</v>
      </c>
      <c r="H25" s="28">
        <v>2298054184.5562763</v>
      </c>
      <c r="I25" s="28">
        <v>69168000.73624879</v>
      </c>
      <c r="J25" s="28">
        <v>189517056.42036888</v>
      </c>
      <c r="K25" s="13">
        <f t="shared" si="1"/>
        <v>2556739241.712894</v>
      </c>
      <c r="L25" s="28">
        <v>369105458.8314022</v>
      </c>
      <c r="M25" s="28">
        <v>42667806.643818796</v>
      </c>
      <c r="N25" s="28">
        <v>518097636.85786295</v>
      </c>
      <c r="O25" s="28">
        <v>63206387.788918845</v>
      </c>
      <c r="P25" s="28">
        <v>378942931.7968962</v>
      </c>
      <c r="Q25" s="28">
        <v>61998564.74832993</v>
      </c>
      <c r="R25" s="28">
        <v>111199423.05442247</v>
      </c>
      <c r="S25" s="28">
        <v>70879178.89311597</v>
      </c>
      <c r="T25" s="28">
        <v>129413911.78677928</v>
      </c>
      <c r="U25" s="28">
        <v>48876736.272411495</v>
      </c>
      <c r="V25" s="13">
        <f t="shared" si="2"/>
        <v>1794388036.673958</v>
      </c>
      <c r="W25" s="1"/>
    </row>
    <row r="26" spans="2:23" s="2" customFormat="1" ht="15">
      <c r="B26" s="20" t="s">
        <v>19</v>
      </c>
      <c r="C26" s="23">
        <v>10935342350.056574</v>
      </c>
      <c r="D26" s="21">
        <v>0</v>
      </c>
      <c r="E26" s="22">
        <v>209660.7722040478</v>
      </c>
      <c r="F26" s="22">
        <v>4859959.655313227</v>
      </c>
      <c r="G26" s="23">
        <f t="shared" si="0"/>
        <v>5069620.427517275</v>
      </c>
      <c r="H26" s="22">
        <v>2482739773.7564526</v>
      </c>
      <c r="I26" s="22">
        <v>154182254.05045408</v>
      </c>
      <c r="J26" s="22">
        <v>1279240176.8427203</v>
      </c>
      <c r="K26" s="23">
        <f t="shared" si="1"/>
        <v>3916162204.6496267</v>
      </c>
      <c r="L26" s="22">
        <v>2170413782.2467837</v>
      </c>
      <c r="M26" s="22">
        <v>264648412.06271324</v>
      </c>
      <c r="N26" s="22">
        <v>1051088357.3066447</v>
      </c>
      <c r="O26" s="22">
        <v>593843263.206382</v>
      </c>
      <c r="P26" s="22">
        <v>1005913107.8597355</v>
      </c>
      <c r="Q26" s="22">
        <v>335638110.7316424</v>
      </c>
      <c r="R26" s="22">
        <v>415011388.2171364</v>
      </c>
      <c r="S26" s="22">
        <v>542209856.6389319</v>
      </c>
      <c r="T26" s="22">
        <v>430949161.6420481</v>
      </c>
      <c r="U26" s="22">
        <v>204395085.0674138</v>
      </c>
      <c r="V26" s="23">
        <f t="shared" si="2"/>
        <v>7014110524.979431</v>
      </c>
      <c r="W26" s="1"/>
    </row>
    <row r="27" spans="2:23" s="2" customFormat="1" ht="15">
      <c r="B27" s="24" t="s">
        <v>20</v>
      </c>
      <c r="C27" s="13">
        <v>2814347513.9086366</v>
      </c>
      <c r="D27" s="27">
        <v>0</v>
      </c>
      <c r="E27" s="28">
        <v>159342.18687507638</v>
      </c>
      <c r="F27" s="28">
        <v>0</v>
      </c>
      <c r="G27" s="13">
        <f t="shared" si="0"/>
        <v>159342.18687507638</v>
      </c>
      <c r="H27" s="28">
        <v>265892808.70922092</v>
      </c>
      <c r="I27" s="28">
        <v>66166717.27443878</v>
      </c>
      <c r="J27" s="28">
        <v>259620169.63155675</v>
      </c>
      <c r="K27" s="13">
        <f t="shared" si="1"/>
        <v>591679695.6152165</v>
      </c>
      <c r="L27" s="28">
        <v>538525570.7675123</v>
      </c>
      <c r="M27" s="28">
        <v>90461686.51084813</v>
      </c>
      <c r="N27" s="28">
        <v>193585477.34311965</v>
      </c>
      <c r="O27" s="28">
        <v>140858810.8955443</v>
      </c>
      <c r="P27" s="28">
        <v>613936792.8419833</v>
      </c>
      <c r="Q27" s="28">
        <v>90817383.43877798</v>
      </c>
      <c r="R27" s="28">
        <v>215420024.84857944</v>
      </c>
      <c r="S27" s="28">
        <v>143501205.23556614</v>
      </c>
      <c r="T27" s="28">
        <v>122018309.87818038</v>
      </c>
      <c r="U27" s="28">
        <v>73383214.34643325</v>
      </c>
      <c r="V27" s="13">
        <f t="shared" si="2"/>
        <v>2222508476.106545</v>
      </c>
      <c r="W27" s="1"/>
    </row>
    <row r="28" spans="2:23" s="2" customFormat="1" ht="15">
      <c r="B28" s="20" t="s">
        <v>21</v>
      </c>
      <c r="C28" s="23">
        <v>7180220622.592333</v>
      </c>
      <c r="D28" s="21">
        <v>1955312.1189964423</v>
      </c>
      <c r="E28" s="22">
        <v>234820.0648685336</v>
      </c>
      <c r="F28" s="22">
        <v>1124990.660952136</v>
      </c>
      <c r="G28" s="23">
        <f t="shared" si="0"/>
        <v>3315122.8448171117</v>
      </c>
      <c r="H28" s="22">
        <v>3176379068.72351</v>
      </c>
      <c r="I28" s="22">
        <v>161977888.34666923</v>
      </c>
      <c r="J28" s="22">
        <v>626523645.0189892</v>
      </c>
      <c r="K28" s="23">
        <f t="shared" si="1"/>
        <v>3964880602.089168</v>
      </c>
      <c r="L28" s="22">
        <v>642519578.9723309</v>
      </c>
      <c r="M28" s="22">
        <v>122851300.51477146</v>
      </c>
      <c r="N28" s="22">
        <v>749772588.2049131</v>
      </c>
      <c r="O28" s="22">
        <v>172150077.94793612</v>
      </c>
      <c r="P28" s="22">
        <v>752361571.7519882</v>
      </c>
      <c r="Q28" s="22">
        <v>167799966.77747354</v>
      </c>
      <c r="R28" s="22">
        <v>213480971.11062545</v>
      </c>
      <c r="S28" s="22">
        <v>113791621.02151696</v>
      </c>
      <c r="T28" s="22">
        <v>185386669.29465583</v>
      </c>
      <c r="U28" s="22">
        <v>91910552.0621363</v>
      </c>
      <c r="V28" s="23">
        <f t="shared" si="2"/>
        <v>3212024897.6583476</v>
      </c>
      <c r="W28" s="1"/>
    </row>
    <row r="29" spans="2:23" s="2" customFormat="1" ht="15">
      <c r="B29" s="24" t="s">
        <v>22</v>
      </c>
      <c r="C29" s="13">
        <v>9162938734.114796</v>
      </c>
      <c r="D29" s="27">
        <v>6255447.121548447</v>
      </c>
      <c r="E29" s="28">
        <v>83864.30888161912</v>
      </c>
      <c r="F29" s="28">
        <v>9188926.105486669</v>
      </c>
      <c r="G29" s="13">
        <f t="shared" si="0"/>
        <v>15528237.535916734</v>
      </c>
      <c r="H29" s="28">
        <v>4350540245.098254</v>
      </c>
      <c r="I29" s="28">
        <v>146718900.86065742</v>
      </c>
      <c r="J29" s="28">
        <v>358683829.04220086</v>
      </c>
      <c r="K29" s="13">
        <f t="shared" si="1"/>
        <v>4855942975.001113</v>
      </c>
      <c r="L29" s="28">
        <v>1159452552.2907531</v>
      </c>
      <c r="M29" s="28">
        <v>136574739.3742262</v>
      </c>
      <c r="N29" s="28">
        <v>1043467956.9520843</v>
      </c>
      <c r="O29" s="28">
        <v>164694009.7020443</v>
      </c>
      <c r="P29" s="28">
        <v>904890158.5709089</v>
      </c>
      <c r="Q29" s="28">
        <v>155276040.55337423</v>
      </c>
      <c r="R29" s="28">
        <v>230272969.5297823</v>
      </c>
      <c r="S29" s="28">
        <v>190853746.99353603</v>
      </c>
      <c r="T29" s="28">
        <v>219931967.3158739</v>
      </c>
      <c r="U29" s="28">
        <v>86053380.29518059</v>
      </c>
      <c r="V29" s="13">
        <f t="shared" si="2"/>
        <v>4291467521.5777645</v>
      </c>
      <c r="W29" s="1"/>
    </row>
    <row r="30" spans="2:23" s="2" customFormat="1" ht="15">
      <c r="B30" s="20" t="s">
        <v>23</v>
      </c>
      <c r="C30" s="23">
        <v>13435214633.300982</v>
      </c>
      <c r="D30" s="21">
        <v>0</v>
      </c>
      <c r="E30" s="22">
        <v>184501.4795395621</v>
      </c>
      <c r="F30" s="22">
        <v>3554970.48860875</v>
      </c>
      <c r="G30" s="23">
        <f t="shared" si="0"/>
        <v>3739471.968148312</v>
      </c>
      <c r="H30" s="22">
        <v>7384328807.566194</v>
      </c>
      <c r="I30" s="22">
        <v>149193737.1571433</v>
      </c>
      <c r="J30" s="22">
        <v>527346332.4291465</v>
      </c>
      <c r="K30" s="23">
        <f t="shared" si="1"/>
        <v>8060868877.152484</v>
      </c>
      <c r="L30" s="22">
        <v>1107568873.0913544</v>
      </c>
      <c r="M30" s="22">
        <v>170473171.5351259</v>
      </c>
      <c r="N30" s="22">
        <v>1656837630.4758387</v>
      </c>
      <c r="O30" s="22">
        <v>400926707.37106645</v>
      </c>
      <c r="P30" s="22">
        <v>987948959.6575533</v>
      </c>
      <c r="Q30" s="22">
        <v>206202527.94044164</v>
      </c>
      <c r="R30" s="22">
        <v>224370009.52317882</v>
      </c>
      <c r="S30" s="22">
        <v>262496532.96554664</v>
      </c>
      <c r="T30" s="22">
        <v>261161786.69802862</v>
      </c>
      <c r="U30" s="22">
        <v>92620084.9222158</v>
      </c>
      <c r="V30" s="23">
        <f t="shared" si="2"/>
        <v>5370606284.18035</v>
      </c>
      <c r="W30" s="1"/>
    </row>
    <row r="31" spans="2:22" s="30" customFormat="1" ht="15">
      <c r="B31" s="31" t="s">
        <v>58</v>
      </c>
      <c r="C31" s="14">
        <f>SUM(C7:C30)</f>
        <v>173994401054.10104</v>
      </c>
      <c r="D31" s="32">
        <f>SUM(D7:D30)</f>
        <v>232981825.92312184</v>
      </c>
      <c r="E31" s="33">
        <f aca="true" t="shared" si="3" ref="E31:U31">SUM(E7:E30)</f>
        <v>4042259.6880940422</v>
      </c>
      <c r="F31" s="33">
        <f t="shared" si="3"/>
        <v>41822600.67263055</v>
      </c>
      <c r="G31" s="14">
        <f t="shared" si="0"/>
        <v>278846686.28384644</v>
      </c>
      <c r="H31" s="33">
        <f t="shared" si="3"/>
        <v>64830440499.268936</v>
      </c>
      <c r="I31" s="33">
        <f t="shared" si="3"/>
        <v>3208766741.0310473</v>
      </c>
      <c r="J31" s="33">
        <f t="shared" si="3"/>
        <v>11331453784.158686</v>
      </c>
      <c r="K31" s="14">
        <f t="shared" si="1"/>
        <v>79370661024.45866</v>
      </c>
      <c r="L31" s="33">
        <f t="shared" si="3"/>
        <v>22461118464.558647</v>
      </c>
      <c r="M31" s="33">
        <f t="shared" si="3"/>
        <v>3429058317.116487</v>
      </c>
      <c r="N31" s="33">
        <f t="shared" si="3"/>
        <v>17842267178.63586</v>
      </c>
      <c r="O31" s="33">
        <f t="shared" si="3"/>
        <v>4480701644.411744</v>
      </c>
      <c r="P31" s="33">
        <f t="shared" si="3"/>
        <v>21764591550.08438</v>
      </c>
      <c r="Q31" s="33">
        <f t="shared" si="3"/>
        <v>5697511305.638545</v>
      </c>
      <c r="R31" s="33">
        <f t="shared" si="3"/>
        <v>6384250224.541065</v>
      </c>
      <c r="S31" s="33">
        <f t="shared" si="3"/>
        <v>4910349593.081847</v>
      </c>
      <c r="T31" s="33">
        <f t="shared" si="3"/>
        <v>4960651552.464687</v>
      </c>
      <c r="U31" s="33">
        <f t="shared" si="3"/>
        <v>2414393512.825231</v>
      </c>
      <c r="V31" s="14">
        <f t="shared" si="2"/>
        <v>94344893343.35849</v>
      </c>
    </row>
    <row r="32" spans="2:22" ht="15">
      <c r="B32" s="9"/>
      <c r="C32" s="3"/>
      <c r="D32" s="3"/>
      <c r="E32" s="3"/>
      <c r="F32" s="3"/>
      <c r="G32" s="3"/>
      <c r="H32" s="3"/>
      <c r="I32" s="3"/>
      <c r="J32" s="3"/>
      <c r="K32" s="3"/>
      <c r="L32" s="3"/>
      <c r="M32" s="3"/>
      <c r="N32" s="3"/>
      <c r="O32" s="3"/>
      <c r="P32" s="3"/>
      <c r="Q32" s="3"/>
      <c r="R32" s="3"/>
      <c r="S32" s="3"/>
      <c r="T32" s="3"/>
      <c r="U32" s="3"/>
      <c r="V32" s="3"/>
    </row>
    <row r="33" spans="2:22" ht="15">
      <c r="B33" s="8" t="s">
        <v>57</v>
      </c>
      <c r="C33" s="3"/>
      <c r="D33" s="3"/>
      <c r="E33" s="3"/>
      <c r="F33" s="3"/>
      <c r="G33" s="3"/>
      <c r="H33" s="3"/>
      <c r="I33" s="3"/>
      <c r="J33" s="3"/>
      <c r="K33" s="3"/>
      <c r="L33" s="3"/>
      <c r="M33" s="3"/>
      <c r="N33" s="3"/>
      <c r="O33" s="3"/>
      <c r="P33" s="3"/>
      <c r="Q33" s="3"/>
      <c r="R33" s="3"/>
      <c r="S33" s="3"/>
      <c r="T33" s="3"/>
      <c r="U33" s="3"/>
      <c r="V33" s="3"/>
    </row>
    <row r="34" spans="2:22" ht="15">
      <c r="B34" s="4" t="s">
        <v>24</v>
      </c>
      <c r="C34" s="5" t="s">
        <v>64</v>
      </c>
      <c r="D34" s="6"/>
      <c r="E34" s="6"/>
      <c r="F34" s="6"/>
      <c r="G34" s="6"/>
      <c r="H34" s="3"/>
      <c r="I34" s="3"/>
      <c r="J34" s="3"/>
      <c r="K34" s="3"/>
      <c r="L34" s="3"/>
      <c r="M34" s="3"/>
      <c r="N34" s="3"/>
      <c r="O34" s="3"/>
      <c r="P34" s="3"/>
      <c r="Q34" s="3"/>
      <c r="R34" s="3"/>
      <c r="S34" s="3"/>
      <c r="T34" s="3"/>
      <c r="U34" s="3"/>
      <c r="V34" s="3"/>
    </row>
    <row r="35" spans="2:22" ht="15">
      <c r="B35" s="4" t="s">
        <v>25</v>
      </c>
      <c r="C35" s="5" t="s">
        <v>41</v>
      </c>
      <c r="D35" s="6"/>
      <c r="E35" s="8"/>
      <c r="F35" s="8"/>
      <c r="G35" s="6"/>
      <c r="H35" s="3"/>
      <c r="I35" s="3"/>
      <c r="J35" s="3"/>
      <c r="K35" s="3"/>
      <c r="L35" s="3"/>
      <c r="M35" s="3"/>
      <c r="N35" s="3"/>
      <c r="O35" s="3"/>
      <c r="P35" s="3"/>
      <c r="Q35" s="3"/>
      <c r="R35" s="3"/>
      <c r="S35" s="3"/>
      <c r="T35" s="3"/>
      <c r="U35" s="3"/>
      <c r="V35" s="3"/>
    </row>
    <row r="36" spans="2:22" ht="15">
      <c r="B36" s="4" t="s">
        <v>26</v>
      </c>
      <c r="C36" s="5" t="s">
        <v>42</v>
      </c>
      <c r="D36" s="6"/>
      <c r="E36" s="6"/>
      <c r="F36" s="6"/>
      <c r="G36" s="6"/>
      <c r="H36" s="3"/>
      <c r="I36" s="3"/>
      <c r="J36" s="3"/>
      <c r="K36" s="3"/>
      <c r="L36" s="3"/>
      <c r="M36" s="3"/>
      <c r="N36" s="3"/>
      <c r="O36" s="3"/>
      <c r="P36" s="3"/>
      <c r="Q36" s="3"/>
      <c r="R36" s="3"/>
      <c r="S36" s="3"/>
      <c r="T36" s="3"/>
      <c r="U36" s="3"/>
      <c r="V36" s="3"/>
    </row>
    <row r="37" spans="2:22" ht="15">
      <c r="B37" s="4" t="s">
        <v>27</v>
      </c>
      <c r="C37" s="5" t="s">
        <v>40</v>
      </c>
      <c r="D37" s="6"/>
      <c r="E37" s="6"/>
      <c r="F37" s="6"/>
      <c r="G37" s="6"/>
      <c r="H37" s="3"/>
      <c r="I37" s="3"/>
      <c r="J37" s="3"/>
      <c r="K37" s="3"/>
      <c r="L37" s="3"/>
      <c r="M37" s="3"/>
      <c r="N37" s="3"/>
      <c r="O37" s="3"/>
      <c r="P37" s="3"/>
      <c r="Q37" s="3"/>
      <c r="R37" s="3"/>
      <c r="S37" s="3"/>
      <c r="T37" s="3"/>
      <c r="U37" s="3"/>
      <c r="V37" s="3"/>
    </row>
    <row r="38" spans="2:22" ht="15">
      <c r="B38" s="4" t="s">
        <v>28</v>
      </c>
      <c r="C38" s="5" t="s">
        <v>43</v>
      </c>
      <c r="D38" s="6"/>
      <c r="E38" s="6"/>
      <c r="F38" s="6"/>
      <c r="G38" s="6"/>
      <c r="H38" s="3"/>
      <c r="I38" s="3"/>
      <c r="J38" s="3"/>
      <c r="K38" s="3"/>
      <c r="L38" s="3"/>
      <c r="M38" s="3"/>
      <c r="N38" s="3"/>
      <c r="O38" s="3"/>
      <c r="P38" s="3"/>
      <c r="Q38" s="3"/>
      <c r="R38" s="3"/>
      <c r="S38" s="3"/>
      <c r="T38" s="3"/>
      <c r="U38" s="3"/>
      <c r="V38" s="3"/>
    </row>
    <row r="39" spans="2:22" ht="15">
      <c r="B39" s="4" t="s">
        <v>29</v>
      </c>
      <c r="C39" s="5" t="s">
        <v>44</v>
      </c>
      <c r="D39" s="6"/>
      <c r="E39" s="6"/>
      <c r="F39" s="6"/>
      <c r="G39" s="6"/>
      <c r="H39" s="3"/>
      <c r="I39" s="3"/>
      <c r="J39" s="3"/>
      <c r="K39" s="3"/>
      <c r="L39" s="3"/>
      <c r="M39" s="3"/>
      <c r="N39" s="3"/>
      <c r="O39" s="3"/>
      <c r="P39" s="3"/>
      <c r="Q39" s="3"/>
      <c r="R39" s="3"/>
      <c r="S39" s="3"/>
      <c r="T39" s="3"/>
      <c r="U39" s="3"/>
      <c r="V39" s="3"/>
    </row>
    <row r="40" spans="2:22" ht="15">
      <c r="B40" s="4" t="s">
        <v>30</v>
      </c>
      <c r="C40" s="5" t="s">
        <v>45</v>
      </c>
      <c r="D40" s="6"/>
      <c r="E40" s="6"/>
      <c r="F40" s="6"/>
      <c r="G40" s="6"/>
      <c r="H40" s="3"/>
      <c r="I40" s="3"/>
      <c r="J40" s="3"/>
      <c r="K40" s="3"/>
      <c r="L40" s="3"/>
      <c r="M40" s="3"/>
      <c r="N40" s="3"/>
      <c r="O40" s="3"/>
      <c r="P40" s="3"/>
      <c r="Q40" s="3"/>
      <c r="R40" s="3"/>
      <c r="S40" s="3"/>
      <c r="T40" s="3"/>
      <c r="U40" s="3"/>
      <c r="V40" s="3"/>
    </row>
    <row r="41" spans="2:22" ht="15">
      <c r="B41" s="4" t="s">
        <v>31</v>
      </c>
      <c r="C41" s="5" t="s">
        <v>46</v>
      </c>
      <c r="D41" s="6"/>
      <c r="E41" s="6"/>
      <c r="F41" s="6"/>
      <c r="G41" s="6"/>
      <c r="H41" s="3"/>
      <c r="I41" s="3"/>
      <c r="J41" s="3"/>
      <c r="K41" s="3"/>
      <c r="L41" s="3"/>
      <c r="M41" s="3"/>
      <c r="N41" s="3"/>
      <c r="O41" s="3"/>
      <c r="P41" s="3"/>
      <c r="Q41" s="3"/>
      <c r="R41" s="3"/>
      <c r="S41" s="3"/>
      <c r="T41" s="3"/>
      <c r="U41" s="3"/>
      <c r="V41" s="3"/>
    </row>
    <row r="42" spans="2:22" ht="15">
      <c r="B42" s="4" t="s">
        <v>32</v>
      </c>
      <c r="C42" s="5" t="s">
        <v>47</v>
      </c>
      <c r="D42" s="6"/>
      <c r="E42" s="6"/>
      <c r="F42" s="6"/>
      <c r="G42" s="6"/>
      <c r="H42" s="3"/>
      <c r="I42" s="3"/>
      <c r="J42" s="3"/>
      <c r="K42" s="3"/>
      <c r="L42" s="3"/>
      <c r="M42" s="3"/>
      <c r="N42" s="3"/>
      <c r="O42" s="3"/>
      <c r="P42" s="3"/>
      <c r="Q42" s="3"/>
      <c r="R42" s="3"/>
      <c r="S42" s="3"/>
      <c r="T42" s="3"/>
      <c r="U42" s="3"/>
      <c r="V42" s="3"/>
    </row>
    <row r="43" spans="2:22" ht="15">
      <c r="B43" s="4" t="s">
        <v>33</v>
      </c>
      <c r="C43" s="5" t="s">
        <v>48</v>
      </c>
      <c r="D43" s="6"/>
      <c r="E43" s="6"/>
      <c r="F43" s="6"/>
      <c r="G43" s="6"/>
      <c r="H43" s="3"/>
      <c r="I43" s="3"/>
      <c r="J43" s="3"/>
      <c r="K43" s="3"/>
      <c r="L43" s="3"/>
      <c r="M43" s="3"/>
      <c r="N43" s="3"/>
      <c r="O43" s="3"/>
      <c r="P43" s="3"/>
      <c r="Q43" s="3"/>
      <c r="R43" s="3"/>
      <c r="S43" s="3"/>
      <c r="T43" s="3"/>
      <c r="U43" s="3"/>
      <c r="V43" s="3"/>
    </row>
    <row r="44" spans="2:22" ht="15">
      <c r="B44" s="4" t="s">
        <v>34</v>
      </c>
      <c r="C44" s="5" t="s">
        <v>49</v>
      </c>
      <c r="D44" s="6"/>
      <c r="E44" s="6"/>
      <c r="F44" s="6"/>
      <c r="G44" s="6"/>
      <c r="H44" s="3"/>
      <c r="I44" s="3"/>
      <c r="J44" s="3"/>
      <c r="K44" s="3"/>
      <c r="L44" s="3"/>
      <c r="M44" s="3"/>
      <c r="N44" s="3"/>
      <c r="O44" s="3"/>
      <c r="P44" s="3"/>
      <c r="Q44" s="3"/>
      <c r="R44" s="3"/>
      <c r="S44" s="3"/>
      <c r="T44" s="3"/>
      <c r="U44" s="3"/>
      <c r="V44" s="3"/>
    </row>
    <row r="45" spans="2:22" ht="15">
      <c r="B45" s="4" t="s">
        <v>35</v>
      </c>
      <c r="C45" s="7" t="s">
        <v>50</v>
      </c>
      <c r="D45" s="6"/>
      <c r="E45" s="6"/>
      <c r="F45" s="6"/>
      <c r="G45" s="6"/>
      <c r="H45" s="3"/>
      <c r="I45" s="3"/>
      <c r="J45" s="3"/>
      <c r="K45" s="3"/>
      <c r="L45" s="3"/>
      <c r="M45" s="3"/>
      <c r="N45" s="3"/>
      <c r="O45" s="3"/>
      <c r="P45" s="3"/>
      <c r="Q45" s="3"/>
      <c r="R45" s="3"/>
      <c r="S45" s="3"/>
      <c r="T45" s="3"/>
      <c r="U45" s="3"/>
      <c r="V45" s="3"/>
    </row>
    <row r="46" spans="2:22" ht="15">
      <c r="B46" s="4" t="s">
        <v>36</v>
      </c>
      <c r="C46" s="7" t="s">
        <v>51</v>
      </c>
      <c r="D46" s="6"/>
      <c r="E46" s="6"/>
      <c r="F46" s="6"/>
      <c r="G46" s="6"/>
      <c r="H46" s="3"/>
      <c r="I46" s="3"/>
      <c r="J46" s="3"/>
      <c r="K46" s="3"/>
      <c r="L46" s="3"/>
      <c r="M46" s="3"/>
      <c r="N46" s="3"/>
      <c r="O46" s="3"/>
      <c r="P46" s="3"/>
      <c r="Q46" s="3"/>
      <c r="R46" s="3"/>
      <c r="S46" s="3"/>
      <c r="T46" s="3"/>
      <c r="U46" s="3"/>
      <c r="V46" s="3"/>
    </row>
    <row r="47" spans="2:22" ht="15">
      <c r="B47" s="4" t="s">
        <v>37</v>
      </c>
      <c r="C47" s="7" t="s">
        <v>52</v>
      </c>
      <c r="D47" s="6"/>
      <c r="E47" s="6"/>
      <c r="F47" s="6"/>
      <c r="G47" s="6"/>
      <c r="H47" s="3"/>
      <c r="I47" s="3"/>
      <c r="J47" s="3"/>
      <c r="K47" s="3"/>
      <c r="L47" s="3"/>
      <c r="M47" s="3"/>
      <c r="N47" s="3"/>
      <c r="O47" s="3"/>
      <c r="P47" s="3"/>
      <c r="Q47" s="3"/>
      <c r="R47" s="3"/>
      <c r="S47" s="3"/>
      <c r="T47" s="3"/>
      <c r="U47" s="3"/>
      <c r="V47" s="3"/>
    </row>
    <row r="48" spans="2:22" ht="15">
      <c r="B48" s="4" t="s">
        <v>38</v>
      </c>
      <c r="C48" s="7" t="s">
        <v>53</v>
      </c>
      <c r="D48" s="6"/>
      <c r="E48" s="6"/>
      <c r="F48" s="6"/>
      <c r="G48" s="6"/>
      <c r="H48" s="3"/>
      <c r="I48" s="3"/>
      <c r="J48" s="3"/>
      <c r="K48" s="3"/>
      <c r="L48" s="3"/>
      <c r="M48" s="3"/>
      <c r="N48" s="3"/>
      <c r="O48" s="3"/>
      <c r="P48" s="3"/>
      <c r="Q48" s="3"/>
      <c r="R48" s="3"/>
      <c r="S48" s="3"/>
      <c r="T48" s="3"/>
      <c r="U48" s="3"/>
      <c r="V48" s="3"/>
    </row>
    <row r="49" spans="2:22" ht="15">
      <c r="B49" s="4" t="s">
        <v>39</v>
      </c>
      <c r="C49" s="7" t="s">
        <v>54</v>
      </c>
      <c r="D49" s="6"/>
      <c r="E49" s="6"/>
      <c r="F49" s="6"/>
      <c r="G49" s="6"/>
      <c r="H49" s="3"/>
      <c r="I49" s="3"/>
      <c r="J49" s="3"/>
      <c r="K49" s="3"/>
      <c r="L49" s="3"/>
      <c r="M49" s="3"/>
      <c r="N49" s="3"/>
      <c r="O49" s="3"/>
      <c r="P49" s="3"/>
      <c r="Q49" s="3"/>
      <c r="R49" s="3"/>
      <c r="S49" s="3"/>
      <c r="T49" s="3"/>
      <c r="U49" s="3"/>
      <c r="V49" s="3"/>
    </row>
    <row r="50" spans="2:22" ht="15">
      <c r="B50" s="4"/>
      <c r="C50" s="7"/>
      <c r="D50" s="6"/>
      <c r="E50" s="6"/>
      <c r="F50" s="6"/>
      <c r="G50" s="6"/>
      <c r="H50" s="3"/>
      <c r="I50" s="3"/>
      <c r="J50" s="3"/>
      <c r="K50" s="3"/>
      <c r="L50" s="3"/>
      <c r="M50" s="3"/>
      <c r="N50" s="3"/>
      <c r="O50" s="3"/>
      <c r="P50" s="3"/>
      <c r="Q50" s="3"/>
      <c r="R50" s="3"/>
      <c r="S50" s="3"/>
      <c r="T50" s="3"/>
      <c r="U50" s="3"/>
      <c r="V50" s="3"/>
    </row>
    <row r="51" spans="2:22" ht="16.5" customHeight="1">
      <c r="B51" s="34" t="s">
        <v>67</v>
      </c>
      <c r="C51" s="34"/>
      <c r="D51" s="34"/>
      <c r="E51" s="34"/>
      <c r="F51" s="34"/>
      <c r="G51" s="34"/>
      <c r="H51" s="34"/>
      <c r="I51" s="34"/>
      <c r="J51" s="34"/>
      <c r="K51" s="34"/>
      <c r="L51" s="34"/>
      <c r="M51" s="34"/>
      <c r="N51" s="34"/>
      <c r="O51" s="34"/>
      <c r="P51" s="34"/>
      <c r="Q51" s="34"/>
      <c r="R51" s="3"/>
      <c r="S51" s="3"/>
      <c r="T51" s="3"/>
      <c r="U51" s="3"/>
      <c r="V51" s="3"/>
    </row>
    <row r="52" spans="2:22" ht="13.5" customHeight="1">
      <c r="B52" s="34" t="s">
        <v>68</v>
      </c>
      <c r="C52" s="34"/>
      <c r="D52" s="34"/>
      <c r="E52" s="34"/>
      <c r="F52" s="34"/>
      <c r="G52" s="34"/>
      <c r="H52" s="34"/>
      <c r="I52" s="34"/>
      <c r="J52" s="34"/>
      <c r="K52" s="34"/>
      <c r="L52" s="34"/>
      <c r="M52" s="34"/>
      <c r="N52" s="34"/>
      <c r="O52" s="34"/>
      <c r="P52" s="34"/>
      <c r="Q52" s="34"/>
      <c r="R52" s="3"/>
      <c r="S52" s="3"/>
      <c r="T52" s="3"/>
      <c r="U52" s="3"/>
      <c r="V52" s="3"/>
    </row>
    <row r="53" spans="2:22" ht="16.5" customHeight="1">
      <c r="B53" s="34" t="s">
        <v>55</v>
      </c>
      <c r="C53" s="34"/>
      <c r="D53" s="34"/>
      <c r="E53" s="34"/>
      <c r="F53" s="34"/>
      <c r="G53" s="34"/>
      <c r="H53" s="34"/>
      <c r="I53" s="34"/>
      <c r="J53" s="34"/>
      <c r="K53" s="34"/>
      <c r="L53" s="34"/>
      <c r="M53" s="34"/>
      <c r="N53" s="34"/>
      <c r="O53" s="34"/>
      <c r="P53" s="34"/>
      <c r="Q53" s="34"/>
      <c r="R53" s="34"/>
      <c r="S53" s="34"/>
      <c r="T53" s="34"/>
      <c r="U53" s="34"/>
      <c r="V53" s="34"/>
    </row>
    <row r="54" spans="2:22" ht="15">
      <c r="B54" s="11" t="s">
        <v>60</v>
      </c>
      <c r="C54" s="3"/>
      <c r="D54" s="3"/>
      <c r="E54" s="3"/>
      <c r="F54" s="3"/>
      <c r="G54" s="3"/>
      <c r="H54" s="3"/>
      <c r="I54" s="3"/>
      <c r="J54" s="3"/>
      <c r="K54" s="3"/>
      <c r="L54" s="3"/>
      <c r="M54" s="3"/>
      <c r="N54" s="3"/>
      <c r="O54" s="3"/>
      <c r="P54" s="3"/>
      <c r="Q54" s="3"/>
      <c r="R54" s="3"/>
      <c r="S54" s="3"/>
      <c r="T54" s="3"/>
      <c r="U54" s="3"/>
      <c r="V54" s="3"/>
    </row>
    <row r="55" spans="2:22" ht="15">
      <c r="B55" s="3"/>
      <c r="C55" s="3"/>
      <c r="D55" s="3"/>
      <c r="E55" s="3"/>
      <c r="F55" s="3"/>
      <c r="G55" s="3"/>
      <c r="H55" s="3"/>
      <c r="I55" s="3"/>
      <c r="J55" s="3"/>
      <c r="K55" s="3"/>
      <c r="L55" s="3"/>
      <c r="M55" s="3"/>
      <c r="N55" s="3"/>
      <c r="O55" s="3"/>
      <c r="P55" s="3"/>
      <c r="Q55" s="3"/>
      <c r="R55" s="3"/>
      <c r="S55" s="3"/>
      <c r="T55" s="3"/>
      <c r="U55" s="3"/>
      <c r="V55" s="3"/>
    </row>
    <row r="56" spans="2:22" ht="15">
      <c r="B56" s="3"/>
      <c r="C56" s="3"/>
      <c r="D56" s="3"/>
      <c r="E56" s="3"/>
      <c r="F56" s="3"/>
      <c r="G56" s="3"/>
      <c r="H56" s="3"/>
      <c r="I56" s="3"/>
      <c r="J56" s="3"/>
      <c r="K56" s="3"/>
      <c r="L56" s="3"/>
      <c r="M56" s="3"/>
      <c r="N56" s="3"/>
      <c r="O56" s="3"/>
      <c r="P56" s="3"/>
      <c r="Q56" s="3"/>
      <c r="R56" s="3"/>
      <c r="S56" s="3"/>
      <c r="T56" s="3"/>
      <c r="U56" s="3"/>
      <c r="V56" s="3"/>
    </row>
    <row r="57" spans="2:22" ht="15">
      <c r="B57" s="3"/>
      <c r="C57" s="3"/>
      <c r="D57" s="3"/>
      <c r="E57" s="3"/>
      <c r="F57" s="3"/>
      <c r="G57" s="3"/>
      <c r="H57" s="3"/>
      <c r="I57" s="3"/>
      <c r="J57" s="3"/>
      <c r="K57" s="3"/>
      <c r="L57" s="3"/>
      <c r="M57" s="3"/>
      <c r="N57" s="3"/>
      <c r="O57" s="3"/>
      <c r="P57" s="3"/>
      <c r="Q57" s="3"/>
      <c r="R57" s="3"/>
      <c r="S57" s="3"/>
      <c r="T57" s="3"/>
      <c r="U57" s="3"/>
      <c r="V57" s="3"/>
    </row>
    <row r="58" spans="2:22" ht="15">
      <c r="B58" s="3"/>
      <c r="C58" s="3"/>
      <c r="D58" s="3"/>
      <c r="E58" s="3"/>
      <c r="F58" s="3"/>
      <c r="G58" s="3"/>
      <c r="H58" s="3"/>
      <c r="I58" s="3"/>
      <c r="J58" s="3"/>
      <c r="K58" s="3"/>
      <c r="L58" s="3"/>
      <c r="M58" s="3"/>
      <c r="N58" s="3"/>
      <c r="O58" s="3"/>
      <c r="P58" s="3"/>
      <c r="Q58" s="3"/>
      <c r="R58" s="3"/>
      <c r="S58" s="3"/>
      <c r="T58" s="3"/>
      <c r="U58" s="3"/>
      <c r="V58" s="3"/>
    </row>
    <row r="59" spans="2:22" ht="15">
      <c r="B59" s="3"/>
      <c r="C59" s="3"/>
      <c r="D59" s="3"/>
      <c r="E59" s="3"/>
      <c r="F59" s="3"/>
      <c r="G59" s="3"/>
      <c r="H59" s="3"/>
      <c r="I59" s="3"/>
      <c r="J59" s="3"/>
      <c r="K59" s="3"/>
      <c r="L59" s="3"/>
      <c r="M59" s="3"/>
      <c r="N59" s="3"/>
      <c r="O59" s="3"/>
      <c r="P59" s="3"/>
      <c r="Q59" s="3"/>
      <c r="R59" s="3"/>
      <c r="S59" s="3"/>
      <c r="T59" s="3"/>
      <c r="U59" s="3"/>
      <c r="V59" s="3"/>
    </row>
    <row r="60" spans="2:22" ht="15">
      <c r="B60" s="3"/>
      <c r="C60" s="3"/>
      <c r="D60" s="3"/>
      <c r="E60" s="3"/>
      <c r="F60" s="3"/>
      <c r="G60" s="3"/>
      <c r="H60" s="3"/>
      <c r="I60" s="3"/>
      <c r="J60" s="3"/>
      <c r="K60" s="3"/>
      <c r="L60" s="3"/>
      <c r="M60" s="3"/>
      <c r="N60" s="3"/>
      <c r="O60" s="3"/>
      <c r="P60" s="3"/>
      <c r="Q60" s="3"/>
      <c r="R60" s="3"/>
      <c r="S60" s="3"/>
      <c r="T60" s="3"/>
      <c r="U60" s="3"/>
      <c r="V60" s="3"/>
    </row>
    <row r="61" spans="2:22" ht="15">
      <c r="B61" s="3"/>
      <c r="C61" s="3"/>
      <c r="D61" s="3"/>
      <c r="E61" s="3"/>
      <c r="F61" s="3"/>
      <c r="G61" s="3"/>
      <c r="H61" s="3"/>
      <c r="I61" s="3"/>
      <c r="J61" s="3"/>
      <c r="K61" s="3"/>
      <c r="L61" s="3"/>
      <c r="M61" s="3"/>
      <c r="N61" s="3"/>
      <c r="O61" s="3"/>
      <c r="P61" s="3"/>
      <c r="Q61" s="3"/>
      <c r="R61" s="3"/>
      <c r="S61" s="3"/>
      <c r="T61" s="3"/>
      <c r="U61" s="3"/>
      <c r="V61" s="3"/>
    </row>
    <row r="62" spans="2:22" ht="15">
      <c r="B62" s="3"/>
      <c r="C62" s="3"/>
      <c r="D62" s="3"/>
      <c r="E62" s="3"/>
      <c r="F62" s="3"/>
      <c r="G62" s="3"/>
      <c r="H62" s="3"/>
      <c r="I62" s="3"/>
      <c r="J62" s="3"/>
      <c r="K62" s="3"/>
      <c r="L62" s="3"/>
      <c r="M62" s="3"/>
      <c r="N62" s="3"/>
      <c r="O62" s="3"/>
      <c r="P62" s="3"/>
      <c r="Q62" s="3"/>
      <c r="R62" s="3"/>
      <c r="S62" s="3"/>
      <c r="T62" s="3"/>
      <c r="U62" s="3"/>
      <c r="V62" s="3"/>
    </row>
    <row r="63" spans="2:22" ht="15">
      <c r="B63" s="3"/>
      <c r="C63" s="3"/>
      <c r="D63" s="3"/>
      <c r="E63" s="3"/>
      <c r="F63" s="3"/>
      <c r="G63" s="3"/>
      <c r="H63" s="3"/>
      <c r="I63" s="3"/>
      <c r="J63" s="3"/>
      <c r="K63" s="3"/>
      <c r="L63" s="3"/>
      <c r="M63" s="3"/>
      <c r="N63" s="3"/>
      <c r="O63" s="3"/>
      <c r="P63" s="3"/>
      <c r="Q63" s="3"/>
      <c r="R63" s="3"/>
      <c r="S63" s="3"/>
      <c r="T63" s="3"/>
      <c r="U63" s="3"/>
      <c r="V63" s="3"/>
    </row>
    <row r="64" spans="2:22" ht="15">
      <c r="B64" s="3"/>
      <c r="C64" s="3"/>
      <c r="D64" s="3"/>
      <c r="E64" s="3"/>
      <c r="F64" s="3"/>
      <c r="G64" s="3"/>
      <c r="H64" s="3"/>
      <c r="I64" s="3"/>
      <c r="J64" s="3"/>
      <c r="K64" s="3"/>
      <c r="L64" s="3"/>
      <c r="M64" s="3"/>
      <c r="N64" s="3"/>
      <c r="O64" s="3"/>
      <c r="P64" s="3"/>
      <c r="Q64" s="3"/>
      <c r="R64" s="3"/>
      <c r="S64" s="3"/>
      <c r="T64" s="3"/>
      <c r="U64" s="3"/>
      <c r="V64" s="3"/>
    </row>
    <row r="65" spans="2:22" ht="15">
      <c r="B65" s="3"/>
      <c r="C65" s="3"/>
      <c r="D65" s="3"/>
      <c r="E65" s="3"/>
      <c r="F65" s="3"/>
      <c r="G65" s="3"/>
      <c r="H65" s="3"/>
      <c r="I65" s="3"/>
      <c r="J65" s="3"/>
      <c r="K65" s="3"/>
      <c r="L65" s="3"/>
      <c r="M65" s="3"/>
      <c r="N65" s="3"/>
      <c r="O65" s="3"/>
      <c r="P65" s="3"/>
      <c r="Q65" s="3"/>
      <c r="R65" s="3"/>
      <c r="S65" s="3"/>
      <c r="T65" s="3"/>
      <c r="U65" s="3"/>
      <c r="V65" s="3"/>
    </row>
    <row r="66" spans="2:22" ht="15">
      <c r="B66" s="3"/>
      <c r="C66" s="3"/>
      <c r="D66" s="3"/>
      <c r="E66" s="3"/>
      <c r="F66" s="3"/>
      <c r="G66" s="3"/>
      <c r="H66" s="3"/>
      <c r="I66" s="3"/>
      <c r="J66" s="3"/>
      <c r="K66" s="3"/>
      <c r="L66" s="3"/>
      <c r="M66" s="3"/>
      <c r="N66" s="3"/>
      <c r="O66" s="3"/>
      <c r="P66" s="3"/>
      <c r="Q66" s="3"/>
      <c r="R66" s="3"/>
      <c r="S66" s="3"/>
      <c r="T66" s="3"/>
      <c r="U66" s="3"/>
      <c r="V66" s="3"/>
    </row>
    <row r="67" spans="2:22" ht="15">
      <c r="B67" s="3"/>
      <c r="C67" s="3"/>
      <c r="D67" s="3"/>
      <c r="E67" s="3"/>
      <c r="F67" s="3"/>
      <c r="G67" s="3"/>
      <c r="H67" s="3"/>
      <c r="I67" s="3"/>
      <c r="J67" s="3"/>
      <c r="K67" s="3"/>
      <c r="L67" s="3"/>
      <c r="M67" s="3"/>
      <c r="N67" s="3"/>
      <c r="O67" s="3"/>
      <c r="P67" s="3"/>
      <c r="Q67" s="3"/>
      <c r="R67" s="3"/>
      <c r="S67" s="3"/>
      <c r="T67" s="3"/>
      <c r="U67" s="3"/>
      <c r="V67" s="3"/>
    </row>
    <row r="68" spans="2:22" ht="15">
      <c r="B68" s="3"/>
      <c r="C68" s="3"/>
      <c r="D68" s="3"/>
      <c r="E68" s="3"/>
      <c r="F68" s="3"/>
      <c r="G68" s="3"/>
      <c r="H68" s="3"/>
      <c r="I68" s="3"/>
      <c r="J68" s="3"/>
      <c r="K68" s="3"/>
      <c r="L68" s="3"/>
      <c r="M68" s="3"/>
      <c r="N68" s="3"/>
      <c r="O68" s="3"/>
      <c r="P68" s="3"/>
      <c r="Q68" s="3"/>
      <c r="R68" s="3"/>
      <c r="S68" s="3"/>
      <c r="T68" s="3"/>
      <c r="U68" s="3"/>
      <c r="V68" s="3"/>
    </row>
    <row r="69" spans="2:22" ht="15">
      <c r="B69" s="3"/>
      <c r="C69" s="3"/>
      <c r="D69" s="3"/>
      <c r="E69" s="3"/>
      <c r="F69" s="3"/>
      <c r="G69" s="3"/>
      <c r="H69" s="3"/>
      <c r="I69" s="3"/>
      <c r="J69" s="3"/>
      <c r="K69" s="3"/>
      <c r="L69" s="3"/>
      <c r="M69" s="3"/>
      <c r="N69" s="3"/>
      <c r="O69" s="3"/>
      <c r="P69" s="3"/>
      <c r="Q69" s="3"/>
      <c r="R69" s="3"/>
      <c r="S69" s="3"/>
      <c r="T69" s="3"/>
      <c r="U69" s="3"/>
      <c r="V69" s="3"/>
    </row>
    <row r="70" spans="2:22" ht="15">
      <c r="B70" s="3"/>
      <c r="C70" s="3"/>
      <c r="D70" s="3"/>
      <c r="E70" s="3"/>
      <c r="F70" s="3"/>
      <c r="G70" s="3"/>
      <c r="H70" s="3"/>
      <c r="I70" s="3"/>
      <c r="J70" s="3"/>
      <c r="K70" s="3"/>
      <c r="L70" s="3"/>
      <c r="M70" s="3"/>
      <c r="N70" s="3"/>
      <c r="O70" s="3"/>
      <c r="P70" s="3"/>
      <c r="Q70" s="3"/>
      <c r="R70" s="3"/>
      <c r="S70" s="3"/>
      <c r="T70" s="3"/>
      <c r="U70" s="3"/>
      <c r="V70" s="3"/>
    </row>
    <row r="71" spans="2:22" ht="15">
      <c r="B71" s="3"/>
      <c r="C71" s="3"/>
      <c r="D71" s="3"/>
      <c r="E71" s="3"/>
      <c r="F71" s="3"/>
      <c r="G71" s="3"/>
      <c r="H71" s="3"/>
      <c r="I71" s="3"/>
      <c r="J71" s="3"/>
      <c r="K71" s="3"/>
      <c r="L71" s="3"/>
      <c r="M71" s="3"/>
      <c r="N71" s="3"/>
      <c r="O71" s="3"/>
      <c r="P71" s="3"/>
      <c r="Q71" s="3"/>
      <c r="R71" s="3"/>
      <c r="S71" s="3"/>
      <c r="T71" s="3"/>
      <c r="U71" s="3"/>
      <c r="V71" s="3"/>
    </row>
    <row r="72" spans="2:22" ht="15">
      <c r="B72" s="3"/>
      <c r="C72" s="3"/>
      <c r="D72" s="3"/>
      <c r="E72" s="3"/>
      <c r="F72" s="3"/>
      <c r="G72" s="3"/>
      <c r="H72" s="3"/>
      <c r="I72" s="3"/>
      <c r="J72" s="3"/>
      <c r="K72" s="3"/>
      <c r="L72" s="3"/>
      <c r="M72" s="3"/>
      <c r="N72" s="3"/>
      <c r="O72" s="3"/>
      <c r="P72" s="3"/>
      <c r="Q72" s="3"/>
      <c r="R72" s="3"/>
      <c r="S72" s="3"/>
      <c r="T72" s="3"/>
      <c r="U72" s="3"/>
      <c r="V72" s="3"/>
    </row>
    <row r="73" spans="2:22" ht="15">
      <c r="B73" s="3"/>
      <c r="C73" s="3"/>
      <c r="D73" s="3"/>
      <c r="E73" s="3"/>
      <c r="F73" s="3"/>
      <c r="G73" s="3"/>
      <c r="H73" s="3"/>
      <c r="I73" s="3"/>
      <c r="J73" s="3"/>
      <c r="K73" s="3"/>
      <c r="L73" s="3"/>
      <c r="M73" s="3"/>
      <c r="N73" s="3"/>
      <c r="O73" s="3"/>
      <c r="P73" s="3"/>
      <c r="Q73" s="3"/>
      <c r="R73" s="3"/>
      <c r="S73" s="3"/>
      <c r="T73" s="3"/>
      <c r="U73" s="3"/>
      <c r="V73" s="3"/>
    </row>
  </sheetData>
  <sheetProtection/>
  <mergeCells count="5">
    <mergeCell ref="B53:V53"/>
    <mergeCell ref="B52:Q52"/>
    <mergeCell ref="B51:Q51"/>
    <mergeCell ref="E2:N2"/>
    <mergeCell ref="E3:N3"/>
  </mergeCells>
  <conditionalFormatting sqref="C7:V31">
    <cfRule type="cellIs" priority="11" dxfId="1" operator="equal" stopIfTrue="1">
      <formula>1</formula>
    </cfRule>
  </conditionalFormatting>
  <hyperlinks>
    <hyperlink ref="B54" r:id="rId1" display="http://163.10.34.134/bitstream/handle/10915/45923/Documento_completo__.pdf?sequence=1"/>
  </hyperlinks>
  <printOptions/>
  <pageMargins left="0.7086614173228347" right="0.11811023622047245" top="0.7480314960629921" bottom="0.7480314960629921" header="0.31496062992125984" footer="0.31496062992125984"/>
  <pageSetup fitToHeight="1" fitToWidth="1" horizontalDpi="600" verticalDpi="600" orientation="landscape" paperSize="8" scale="61" r:id="rId2"/>
  <ignoredErrors>
    <ignoredError sqref="K31 G31 V31" formula="1"/>
    <ignoredError sqref="G7:G3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Comisión Tierras</dc:creator>
  <cp:keywords/>
  <dc:description/>
  <cp:lastModifiedBy>Georg</cp:lastModifiedBy>
  <cp:lastPrinted>2020-06-19T15:28:44Z</cp:lastPrinted>
  <dcterms:created xsi:type="dcterms:W3CDTF">2017-10-18T19:00:08Z</dcterms:created>
  <dcterms:modified xsi:type="dcterms:W3CDTF">2020-06-19T15:28:57Z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