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704" activeTab="0"/>
  </bookViews>
  <sheets>
    <sheet name="Políticas Sociales IV" sheetId="1" r:id="rId1"/>
  </sheets>
  <definedNames/>
  <calcPr fullCalcOnLoad="1"/>
</workbook>
</file>

<file path=xl/sharedStrings.xml><?xml version="1.0" encoding="utf-8"?>
<sst xmlns="http://schemas.openxmlformats.org/spreadsheetml/2006/main" count="75" uniqueCount="29">
  <si>
    <t xml:space="preserve"> </t>
  </si>
  <si>
    <t>Total</t>
  </si>
  <si>
    <t>Varones</t>
  </si>
  <si>
    <t>Mujeres</t>
  </si>
  <si>
    <t>5</t>
  </si>
  <si>
    <t>25-29</t>
  </si>
  <si>
    <t>Población de 3 años y más por condición de asistencia escolar, según sexo y grupo de edad</t>
  </si>
  <si>
    <t>Sexo y grupo de edad</t>
  </si>
  <si>
    <t>Población de 3 años y más</t>
  </si>
  <si>
    <t>Asiste</t>
  </si>
  <si>
    <t>Asistió</t>
  </si>
  <si>
    <t>Nunca asistió</t>
  </si>
  <si>
    <t>3-4</t>
  </si>
  <si>
    <t>6-11</t>
  </si>
  <si>
    <t>12-14</t>
  </si>
  <si>
    <t>15-17</t>
  </si>
  <si>
    <t>18-24</t>
  </si>
  <si>
    <t>30 y más</t>
  </si>
  <si>
    <t>Condición de asistencia escolar. Absoluto</t>
  </si>
  <si>
    <t>Condición de asistencia escolar. Porcentaje</t>
  </si>
  <si>
    <t>24 partidos del Conurbano Bonaerense</t>
  </si>
  <si>
    <t xml:space="preserve">Notas: </t>
  </si>
  <si>
    <t>Se incluye a las personas viviendo en situación de calle.</t>
  </si>
  <si>
    <t>Los 24 partidos del Conurbano Bonaerense son:  Almirante Brown, Avellaneda, Berazategui, Esteban Echeverría, Ezeiza, Florencio Varela, General San Martín, Hurlingham, Ituzaingó, José C. Paz, La Matanza, Lanús, Lomas de Zamora, Malvinas Argentinas, Merlo, Moreno, Morón, Quilmes, San Fernando, San Isidro, San Miguel, Tigre, Tres de Febrero, Vicente López.</t>
  </si>
  <si>
    <r>
      <t xml:space="preserve">Fuente: </t>
    </r>
    <r>
      <rPr>
        <sz val="9"/>
        <color indexed="8"/>
        <rFont val="Calibri"/>
        <family val="2"/>
      </rPr>
      <t>Elaboración propia en base a datos del Censo Nacional de Población, Hogares y Viviendas 2010, INDEC.</t>
    </r>
  </si>
  <si>
    <t>24 partidos del Conurbano Bonaerense, Ciudad Autónoma de Buenos Aires, resto de la Provincia de Buenos Aires y total país. Año 2010</t>
  </si>
  <si>
    <t>Resto de la Provincia de Buenos Aires</t>
  </si>
  <si>
    <t>Ciudad Autónoma de Buenos Aires</t>
  </si>
  <si>
    <t>Total país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</si>
</sst>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0.00\ [$€]_-;\-* #,##0.00\ [$€]_-;_-* &quot;-&quot;??\ [$€]_-;_-@_-"/>
  </numFmts>
  <fonts count="45">
    <font>
      <sz val="10"/>
      <color theme="1"/>
      <name val="Arial"/>
      <family val="2"/>
    </font>
    <font>
      <sz val="11"/>
      <color indexed="8"/>
      <name val="Calibri"/>
      <family val="2"/>
    </font>
    <font>
      <sz val="10"/>
      <color indexed="8"/>
      <name val="Arial"/>
      <family val="2"/>
    </font>
    <font>
      <sz val="9"/>
      <color indexed="8"/>
      <name val="Calibri"/>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Calibri"/>
      <family val="2"/>
    </font>
    <font>
      <b/>
      <sz val="13"/>
      <color indexed="56"/>
      <name val="Arial"/>
      <family val="2"/>
    </font>
    <font>
      <b/>
      <sz val="10"/>
      <color indexed="8"/>
      <name val="Arial"/>
      <family val="2"/>
    </font>
    <font>
      <b/>
      <sz val="11"/>
      <color indexed="8"/>
      <name val="Calibri"/>
      <family val="2"/>
    </font>
    <font>
      <b/>
      <sz val="11"/>
      <color indexed="9"/>
      <name val="Calibri"/>
      <family val="2"/>
    </font>
    <font>
      <b/>
      <sz val="9"/>
      <color indexed="8"/>
      <name val="Calibri"/>
      <family val="2"/>
    </font>
    <font>
      <b/>
      <sz val="14"/>
      <color indexed="8"/>
      <name val="Calibri"/>
      <family val="2"/>
    </font>
    <font>
      <sz val="12"/>
      <color indexed="8"/>
      <name val="Calibri"/>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Calibri"/>
      <family val="2"/>
    </font>
    <font>
      <b/>
      <sz val="13"/>
      <color theme="3"/>
      <name val="Arial"/>
      <family val="2"/>
    </font>
    <font>
      <b/>
      <sz val="10"/>
      <color theme="1"/>
      <name val="Arial"/>
      <family val="2"/>
    </font>
    <font>
      <sz val="11"/>
      <color theme="1"/>
      <name val="Calibri"/>
      <family val="2"/>
    </font>
    <font>
      <b/>
      <sz val="11"/>
      <color theme="0"/>
      <name val="Calibri"/>
      <family val="2"/>
    </font>
    <font>
      <sz val="9"/>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173" fontId="4" fillId="0" borderId="0" applyFont="0" applyFill="0" applyBorder="0" applyAlignment="0" applyProtection="0"/>
    <xf numFmtId="0" fontId="3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0" fontId="0" fillId="0" borderId="0">
      <alignment/>
      <protection/>
    </xf>
    <xf numFmtId="0" fontId="2" fillId="31" borderId="4" applyNumberFormat="0" applyFont="0" applyAlignment="0" applyProtection="0"/>
    <xf numFmtId="0" fontId="2" fillId="31" borderId="4" applyNumberFormat="0" applyFont="0" applyAlignment="0" applyProtection="0"/>
    <xf numFmtId="9" fontId="0" fillId="0" borderId="0" applyFont="0" applyFill="0" applyBorder="0" applyAlignment="0" applyProtection="0"/>
    <xf numFmtId="0" fontId="35" fillId="20"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2">
    <xf numFmtId="0" fontId="0" fillId="0" borderId="0" xfId="0" applyAlignment="1">
      <alignment/>
    </xf>
    <xf numFmtId="0" fontId="1" fillId="32" borderId="0" xfId="0" applyFont="1" applyFill="1" applyAlignment="1">
      <alignment/>
    </xf>
    <xf numFmtId="0" fontId="1" fillId="32" borderId="0" xfId="0" applyFont="1" applyFill="1" applyBorder="1" applyAlignment="1">
      <alignment/>
    </xf>
    <xf numFmtId="0" fontId="42" fillId="33" borderId="0" xfId="0" applyFont="1" applyFill="1" applyAlignment="1">
      <alignment vertical="top" wrapText="1" readingOrder="1"/>
    </xf>
    <xf numFmtId="0" fontId="42" fillId="33" borderId="0" xfId="0" applyFont="1" applyFill="1" applyBorder="1" applyAlignment="1">
      <alignment vertical="top" wrapText="1" readingOrder="1"/>
    </xf>
    <xf numFmtId="49" fontId="1" fillId="32" borderId="0" xfId="0" applyNumberFormat="1" applyFont="1" applyFill="1" applyAlignment="1">
      <alignment/>
    </xf>
    <xf numFmtId="49" fontId="21" fillId="32" borderId="0" xfId="0" applyNumberFormat="1" applyFont="1" applyFill="1" applyBorder="1" applyAlignment="1">
      <alignment horizontal="left"/>
    </xf>
    <xf numFmtId="0" fontId="0" fillId="34" borderId="0" xfId="0" applyFont="1" applyFill="1" applyAlignment="1">
      <alignment/>
    </xf>
    <xf numFmtId="0" fontId="43" fillId="35" borderId="0" xfId="0" applyFont="1" applyFill="1" applyBorder="1" applyAlignment="1">
      <alignment horizontal="center" wrapText="1"/>
    </xf>
    <xf numFmtId="3" fontId="1" fillId="0" borderId="0" xfId="0" applyNumberFormat="1" applyFont="1" applyFill="1" applyBorder="1" applyAlignment="1">
      <alignment/>
    </xf>
    <xf numFmtId="3" fontId="21" fillId="0" borderId="0" xfId="0" applyNumberFormat="1" applyFont="1" applyFill="1" applyBorder="1" applyAlignment="1">
      <alignment/>
    </xf>
    <xf numFmtId="172" fontId="1" fillId="0" borderId="0" xfId="0" applyNumberFormat="1" applyFont="1" applyFill="1" applyBorder="1" applyAlignment="1">
      <alignment/>
    </xf>
    <xf numFmtId="49" fontId="1" fillId="0" borderId="10" xfId="0" applyNumberFormat="1" applyFont="1" applyFill="1" applyBorder="1" applyAlignment="1">
      <alignment/>
    </xf>
    <xf numFmtId="49" fontId="21" fillId="0" borderId="10" xfId="0" applyNumberFormat="1" applyFont="1" applyFill="1" applyBorder="1" applyAlignment="1">
      <alignment/>
    </xf>
    <xf numFmtId="172" fontId="21" fillId="0" borderId="0" xfId="0" applyNumberFormat="1" applyFont="1" applyFill="1" applyBorder="1" applyAlignment="1">
      <alignment/>
    </xf>
    <xf numFmtId="172" fontId="21" fillId="0" borderId="11" xfId="0" applyNumberFormat="1" applyFont="1" applyFill="1" applyBorder="1" applyAlignment="1">
      <alignment/>
    </xf>
    <xf numFmtId="172" fontId="1" fillId="0" borderId="11" xfId="0" applyNumberFormat="1" applyFont="1" applyFill="1" applyBorder="1" applyAlignment="1">
      <alignment/>
    </xf>
    <xf numFmtId="49" fontId="21" fillId="36" borderId="10" xfId="0" applyNumberFormat="1" applyFont="1" applyFill="1" applyBorder="1" applyAlignment="1">
      <alignment/>
    </xf>
    <xf numFmtId="3" fontId="21" fillId="36" borderId="0" xfId="0" applyNumberFormat="1" applyFont="1" applyFill="1" applyBorder="1" applyAlignment="1">
      <alignment/>
    </xf>
    <xf numFmtId="172" fontId="21" fillId="36" borderId="0" xfId="0" applyNumberFormat="1" applyFont="1" applyFill="1" applyBorder="1" applyAlignment="1">
      <alignment/>
    </xf>
    <xf numFmtId="172" fontId="21" fillId="36" borderId="11" xfId="0" applyNumberFormat="1" applyFont="1" applyFill="1" applyBorder="1" applyAlignment="1">
      <alignment/>
    </xf>
    <xf numFmtId="49" fontId="1" fillId="36" borderId="10" xfId="0" applyNumberFormat="1" applyFont="1" applyFill="1" applyBorder="1" applyAlignment="1">
      <alignment/>
    </xf>
    <xf numFmtId="3" fontId="1" fillId="36" borderId="0" xfId="0" applyNumberFormat="1" applyFont="1" applyFill="1" applyBorder="1" applyAlignment="1">
      <alignment/>
    </xf>
    <xf numFmtId="172" fontId="1" fillId="36" borderId="0" xfId="0" applyNumberFormat="1" applyFont="1" applyFill="1" applyBorder="1" applyAlignment="1">
      <alignment/>
    </xf>
    <xf numFmtId="172" fontId="1" fillId="36" borderId="11" xfId="0" applyNumberFormat="1" applyFont="1" applyFill="1" applyBorder="1" applyAlignment="1">
      <alignment/>
    </xf>
    <xf numFmtId="49" fontId="1" fillId="36" borderId="12" xfId="0" applyNumberFormat="1" applyFont="1" applyFill="1" applyBorder="1" applyAlignment="1">
      <alignment/>
    </xf>
    <xf numFmtId="3" fontId="1" fillId="36" borderId="13" xfId="0" applyNumberFormat="1" applyFont="1" applyFill="1" applyBorder="1" applyAlignment="1">
      <alignment/>
    </xf>
    <xf numFmtId="172" fontId="1" fillId="36" borderId="13" xfId="0" applyNumberFormat="1" applyFont="1" applyFill="1" applyBorder="1" applyAlignment="1">
      <alignment/>
    </xf>
    <xf numFmtId="172" fontId="1" fillId="36" borderId="14" xfId="0" applyNumberFormat="1" applyFont="1" applyFill="1" applyBorder="1" applyAlignment="1">
      <alignment/>
    </xf>
    <xf numFmtId="0" fontId="43" fillId="35" borderId="13" xfId="0" applyFont="1" applyFill="1" applyBorder="1" applyAlignment="1">
      <alignment horizontal="center" wrapText="1"/>
    </xf>
    <xf numFmtId="0" fontId="43" fillId="35" borderId="14" xfId="0" applyFont="1" applyFill="1" applyBorder="1" applyAlignment="1">
      <alignment horizontal="center" wrapText="1"/>
    </xf>
    <xf numFmtId="0" fontId="44" fillId="33" borderId="0" xfId="0" applyFont="1" applyFill="1" applyAlignment="1">
      <alignment horizontal="left" vertical="top" wrapText="1"/>
    </xf>
    <xf numFmtId="49" fontId="23" fillId="32" borderId="0" xfId="0" applyNumberFormat="1" applyFont="1" applyFill="1" applyAlignment="1">
      <alignment horizontal="left"/>
    </xf>
    <xf numFmtId="49" fontId="3" fillId="32" borderId="0" xfId="0" applyNumberFormat="1" applyFont="1" applyFill="1" applyAlignment="1">
      <alignment horizontal="left"/>
    </xf>
    <xf numFmtId="0" fontId="43" fillId="35" borderId="15" xfId="0" applyFont="1" applyFill="1" applyBorder="1" applyAlignment="1">
      <alignment horizontal="center" wrapText="1"/>
    </xf>
    <xf numFmtId="0" fontId="43" fillId="35" borderId="16" xfId="0" applyFont="1" applyFill="1" applyBorder="1" applyAlignment="1">
      <alignment horizontal="center" wrapText="1"/>
    </xf>
    <xf numFmtId="0" fontId="43" fillId="35" borderId="17" xfId="0" applyFont="1" applyFill="1" applyBorder="1" applyAlignment="1">
      <alignment horizontal="center" wrapText="1"/>
    </xf>
    <xf numFmtId="0" fontId="43" fillId="35" borderId="18" xfId="0" applyFont="1" applyFill="1" applyBorder="1" applyAlignment="1">
      <alignment horizontal="center" wrapText="1"/>
    </xf>
    <xf numFmtId="0" fontId="0" fillId="0" borderId="19" xfId="0" applyBorder="1" applyAlignment="1">
      <alignment/>
    </xf>
    <xf numFmtId="0" fontId="43" fillId="35" borderId="13" xfId="0" applyFont="1" applyFill="1" applyBorder="1" applyAlignment="1">
      <alignment horizontal="center" wrapText="1"/>
    </xf>
    <xf numFmtId="0" fontId="43" fillId="35" borderId="14" xfId="0" applyFont="1" applyFill="1" applyBorder="1" applyAlignment="1">
      <alignment horizontal="center" wrapText="1"/>
    </xf>
    <xf numFmtId="0" fontId="0" fillId="34" borderId="13" xfId="0" applyFont="1" applyFill="1" applyBorder="1" applyAlignment="1">
      <alignment horizontal="center"/>
    </xf>
    <xf numFmtId="0" fontId="0" fillId="0" borderId="13" xfId="0" applyBorder="1" applyAlignment="1">
      <alignment/>
    </xf>
    <xf numFmtId="0" fontId="43" fillId="35" borderId="20" xfId="0" applyFont="1" applyFill="1" applyBorder="1" applyAlignment="1">
      <alignment horizontal="center" wrapText="1"/>
    </xf>
    <xf numFmtId="49" fontId="23" fillId="32" borderId="0" xfId="0" applyNumberFormat="1" applyFont="1" applyFill="1" applyAlignment="1">
      <alignment horizontal="left" vertical="top" wrapText="1"/>
    </xf>
    <xf numFmtId="0" fontId="44" fillId="33" borderId="0" xfId="0" applyFont="1" applyFill="1" applyAlignment="1">
      <alignment horizontal="left" vertical="top" wrapText="1"/>
    </xf>
    <xf numFmtId="49" fontId="23" fillId="32" borderId="0" xfId="0" applyNumberFormat="1" applyFont="1" applyFill="1" applyAlignment="1">
      <alignment horizontal="left"/>
    </xf>
    <xf numFmtId="0" fontId="43" fillId="35" borderId="21"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43" fillId="35" borderId="12" xfId="0" applyFont="1" applyFill="1" applyBorder="1" applyAlignment="1">
      <alignment horizontal="center" vertical="center" wrapText="1"/>
    </xf>
    <xf numFmtId="0" fontId="25" fillId="32" borderId="0" xfId="0" applyFont="1" applyFill="1" applyAlignment="1">
      <alignment horizontal="center"/>
    </xf>
    <xf numFmtId="49" fontId="24" fillId="32" borderId="0" xfId="0" applyNumberFormat="1" applyFont="1" applyFill="1" applyAlignment="1">
      <alignment horizontal="center" vertical="top" wrapText="1" readingOrder="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3" xfId="52"/>
    <cellStyle name="Notas" xfId="53"/>
    <cellStyle name="Notas 2"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H42"/>
  <sheetViews>
    <sheetView showGridLines="0" tabSelected="1" zoomScalePageLayoutView="0" workbookViewId="0" topLeftCell="A1">
      <selection activeCell="A1" sqref="A1"/>
    </sheetView>
  </sheetViews>
  <sheetFormatPr defaultColWidth="11.421875" defaultRowHeight="12.75"/>
  <cols>
    <col min="1" max="1" width="8.8515625" style="1" customWidth="1"/>
    <col min="2" max="3" width="14.8515625" style="1" customWidth="1"/>
    <col min="4" max="6" width="16.00390625" style="1" customWidth="1"/>
    <col min="7" max="7" width="1.28515625" style="2" customWidth="1"/>
    <col min="8" max="8" width="15.421875" style="1" customWidth="1"/>
    <col min="9" max="9" width="14.8515625" style="1" customWidth="1"/>
    <col min="10" max="10" width="15.140625" style="1" customWidth="1"/>
    <col min="11" max="11" width="14.8515625" style="1" customWidth="1"/>
    <col min="12" max="14" width="16.00390625" style="1" customWidth="1"/>
    <col min="15" max="15" width="1.28515625" style="1" customWidth="1"/>
    <col min="16" max="16" width="15.421875" style="1" customWidth="1"/>
    <col min="17" max="17" width="14.8515625" style="1" customWidth="1"/>
    <col min="18" max="18" width="15.140625" style="1" customWidth="1"/>
    <col min="19" max="19" width="14.8515625" style="1" customWidth="1"/>
    <col min="20" max="22" width="16.00390625" style="1" customWidth="1"/>
    <col min="23" max="23" width="1.28515625" style="1" customWidth="1"/>
    <col min="24" max="24" width="15.421875" style="1" customWidth="1"/>
    <col min="25" max="25" width="14.8515625" style="1" customWidth="1"/>
    <col min="26" max="26" width="15.140625" style="1" customWidth="1"/>
    <col min="27" max="27" width="14.8515625" style="1" customWidth="1"/>
    <col min="28" max="30" width="16.00390625" style="1" customWidth="1"/>
    <col min="31" max="31" width="1.28515625" style="1" customWidth="1"/>
    <col min="32" max="32" width="15.421875" style="1" customWidth="1"/>
    <col min="33" max="33" width="14.8515625" style="1" customWidth="1"/>
    <col min="34" max="34" width="15.140625" style="1" customWidth="1"/>
    <col min="35" max="16384" width="11.421875" style="1" customWidth="1"/>
  </cols>
  <sheetData>
    <row r="1" ht="18.75" customHeight="1"/>
    <row r="2" spans="2:11" ht="25.5" customHeight="1">
      <c r="B2" s="51" t="s">
        <v>6</v>
      </c>
      <c r="C2" s="51"/>
      <c r="D2" s="51"/>
      <c r="E2" s="51"/>
      <c r="F2" s="51"/>
      <c r="G2" s="51"/>
      <c r="H2" s="51"/>
      <c r="I2" s="51"/>
      <c r="J2" s="51"/>
      <c r="K2" s="51"/>
    </row>
    <row r="3" spans="2:11" ht="13.5" customHeight="1">
      <c r="B3" s="50" t="s">
        <v>25</v>
      </c>
      <c r="C3" s="50"/>
      <c r="D3" s="50"/>
      <c r="E3" s="50"/>
      <c r="F3" s="50"/>
      <c r="G3" s="50"/>
      <c r="H3" s="50"/>
      <c r="I3" s="50"/>
      <c r="J3" s="50"/>
      <c r="K3" s="50"/>
    </row>
    <row r="4" spans="2:7" ht="12.75" customHeight="1">
      <c r="B4" s="3"/>
      <c r="C4" s="3"/>
      <c r="D4" s="3"/>
      <c r="E4" s="3"/>
      <c r="F4" s="3"/>
      <c r="G4" s="4"/>
    </row>
    <row r="5" spans="2:34" ht="3.75" customHeight="1">
      <c r="B5" s="7"/>
      <c r="C5" s="7"/>
      <c r="D5" s="7"/>
      <c r="E5" s="7"/>
      <c r="F5" s="7"/>
      <c r="G5" s="7"/>
      <c r="H5" s="7"/>
      <c r="I5" s="7"/>
      <c r="J5" s="41"/>
      <c r="K5" s="41"/>
      <c r="L5" s="41"/>
      <c r="M5" s="41"/>
      <c r="N5" s="41"/>
      <c r="O5" s="41"/>
      <c r="P5" s="41"/>
      <c r="Q5" s="41"/>
      <c r="R5" s="41"/>
      <c r="S5" s="41"/>
      <c r="T5" s="41"/>
      <c r="U5" s="41"/>
      <c r="V5" s="41"/>
      <c r="W5" s="41"/>
      <c r="X5" s="41"/>
      <c r="Y5" s="41"/>
      <c r="Z5" s="41"/>
      <c r="AA5" s="41"/>
      <c r="AB5" s="41"/>
      <c r="AC5" s="41"/>
      <c r="AD5" s="41"/>
      <c r="AE5" s="41"/>
      <c r="AF5" s="41"/>
      <c r="AG5" s="41"/>
      <c r="AH5" s="41"/>
    </row>
    <row r="6" spans="2:34" ht="19.5" customHeight="1">
      <c r="B6" s="47" t="s">
        <v>7</v>
      </c>
      <c r="C6" s="43" t="s">
        <v>20</v>
      </c>
      <c r="D6" s="35"/>
      <c r="E6" s="35"/>
      <c r="F6" s="35"/>
      <c r="G6" s="35"/>
      <c r="H6" s="35"/>
      <c r="I6" s="35"/>
      <c r="J6" s="36"/>
      <c r="K6" s="35" t="s">
        <v>26</v>
      </c>
      <c r="L6" s="35"/>
      <c r="M6" s="35"/>
      <c r="N6" s="35"/>
      <c r="O6" s="35"/>
      <c r="P6" s="35"/>
      <c r="Q6" s="35"/>
      <c r="R6" s="36"/>
      <c r="S6" s="35" t="s">
        <v>27</v>
      </c>
      <c r="T6" s="35"/>
      <c r="U6" s="35"/>
      <c r="V6" s="35"/>
      <c r="W6" s="35"/>
      <c r="X6" s="35"/>
      <c r="Y6" s="35"/>
      <c r="Z6" s="36"/>
      <c r="AA6" s="35" t="s">
        <v>28</v>
      </c>
      <c r="AB6" s="35"/>
      <c r="AC6" s="35"/>
      <c r="AD6" s="35"/>
      <c r="AE6" s="35"/>
      <c r="AF6" s="35"/>
      <c r="AG6" s="35"/>
      <c r="AH6" s="36"/>
    </row>
    <row r="7" spans="2:34" ht="19.5" customHeight="1">
      <c r="B7" s="48"/>
      <c r="C7" s="37" t="s">
        <v>8</v>
      </c>
      <c r="D7" s="39" t="s">
        <v>18</v>
      </c>
      <c r="E7" s="39"/>
      <c r="F7" s="39"/>
      <c r="G7" s="8"/>
      <c r="H7" s="39" t="s">
        <v>19</v>
      </c>
      <c r="I7" s="39"/>
      <c r="J7" s="40"/>
      <c r="K7" s="37" t="s">
        <v>8</v>
      </c>
      <c r="L7" s="39" t="s">
        <v>18</v>
      </c>
      <c r="M7" s="39"/>
      <c r="N7" s="39"/>
      <c r="O7" s="8"/>
      <c r="P7" s="39" t="s">
        <v>19</v>
      </c>
      <c r="Q7" s="39"/>
      <c r="R7" s="40"/>
      <c r="S7" s="37" t="s">
        <v>8</v>
      </c>
      <c r="T7" s="39" t="s">
        <v>18</v>
      </c>
      <c r="U7" s="39"/>
      <c r="V7" s="39"/>
      <c r="W7" s="8"/>
      <c r="X7" s="39" t="s">
        <v>19</v>
      </c>
      <c r="Y7" s="39"/>
      <c r="Z7" s="40"/>
      <c r="AA7" s="37" t="s">
        <v>8</v>
      </c>
      <c r="AB7" s="39" t="s">
        <v>18</v>
      </c>
      <c r="AC7" s="39"/>
      <c r="AD7" s="39"/>
      <c r="AE7" s="8"/>
      <c r="AF7" s="39" t="s">
        <v>19</v>
      </c>
      <c r="AG7" s="39"/>
      <c r="AH7" s="40"/>
    </row>
    <row r="8" spans="2:34" ht="27.75" customHeight="1">
      <c r="B8" s="49"/>
      <c r="C8" s="38"/>
      <c r="D8" s="29" t="s">
        <v>9</v>
      </c>
      <c r="E8" s="29" t="s">
        <v>10</v>
      </c>
      <c r="F8" s="29" t="s">
        <v>11</v>
      </c>
      <c r="G8" s="29"/>
      <c r="H8" s="29" t="s">
        <v>9</v>
      </c>
      <c r="I8" s="29" t="s">
        <v>10</v>
      </c>
      <c r="J8" s="34" t="s">
        <v>11</v>
      </c>
      <c r="K8" s="42"/>
      <c r="L8" s="29" t="s">
        <v>9</v>
      </c>
      <c r="M8" s="29" t="s">
        <v>10</v>
      </c>
      <c r="N8" s="29" t="s">
        <v>11</v>
      </c>
      <c r="O8" s="29"/>
      <c r="P8" s="29" t="s">
        <v>9</v>
      </c>
      <c r="Q8" s="29" t="s">
        <v>10</v>
      </c>
      <c r="R8" s="30" t="s">
        <v>11</v>
      </c>
      <c r="S8" s="42"/>
      <c r="T8" s="29" t="s">
        <v>9</v>
      </c>
      <c r="U8" s="29" t="s">
        <v>10</v>
      </c>
      <c r="V8" s="29" t="s">
        <v>11</v>
      </c>
      <c r="W8" s="29"/>
      <c r="X8" s="29" t="s">
        <v>9</v>
      </c>
      <c r="Y8" s="29" t="s">
        <v>10</v>
      </c>
      <c r="Z8" s="30" t="s">
        <v>11</v>
      </c>
      <c r="AA8" s="38"/>
      <c r="AB8" s="29" t="s">
        <v>9</v>
      </c>
      <c r="AC8" s="29" t="s">
        <v>10</v>
      </c>
      <c r="AD8" s="29" t="s">
        <v>11</v>
      </c>
      <c r="AE8" s="29"/>
      <c r="AF8" s="29" t="s">
        <v>9</v>
      </c>
      <c r="AG8" s="29" t="s">
        <v>10</v>
      </c>
      <c r="AH8" s="30" t="s">
        <v>11</v>
      </c>
    </row>
    <row r="9" spans="2:34" ht="15" customHeight="1">
      <c r="B9" s="17" t="s">
        <v>1</v>
      </c>
      <c r="C9" s="18">
        <v>9405516</v>
      </c>
      <c r="D9" s="18">
        <v>3018339</v>
      </c>
      <c r="E9" s="18">
        <v>6162220</v>
      </c>
      <c r="F9" s="18">
        <v>224957</v>
      </c>
      <c r="G9" s="18"/>
      <c r="H9" s="19">
        <f aca="true" t="shared" si="0" ref="H9:H17">+D9/C9*100</f>
        <v>32.0911579970732</v>
      </c>
      <c r="I9" s="19">
        <f aca="true" t="shared" si="1" ref="I9:I17">+E9/C9*100</f>
        <v>65.51708593127692</v>
      </c>
      <c r="J9" s="20">
        <f aca="true" t="shared" si="2" ref="J9:J17">+F9/C9*100</f>
        <v>2.39175607164987</v>
      </c>
      <c r="K9" s="18">
        <v>5434121</v>
      </c>
      <c r="L9" s="18">
        <v>1710572</v>
      </c>
      <c r="M9" s="18">
        <v>3617363</v>
      </c>
      <c r="N9" s="18">
        <v>106186</v>
      </c>
      <c r="O9" s="19"/>
      <c r="P9" s="19">
        <f aca="true" t="shared" si="3" ref="P9:P14">L9*100/K9</f>
        <v>31.4783568492494</v>
      </c>
      <c r="Q9" s="19">
        <f aca="true" t="shared" si="4" ref="Q9:Q14">M9*100/K9</f>
        <v>66.56758287126841</v>
      </c>
      <c r="R9" s="19">
        <f aca="true" t="shared" si="5" ref="R9:R14">N9*100/K9</f>
        <v>1.954060279482183</v>
      </c>
      <c r="S9" s="18">
        <v>2787961</v>
      </c>
      <c r="T9" s="18">
        <v>782550</v>
      </c>
      <c r="U9" s="18">
        <v>1976562</v>
      </c>
      <c r="V9" s="18">
        <v>28849</v>
      </c>
      <c r="W9" s="19"/>
      <c r="X9" s="19">
        <f aca="true" t="shared" si="6" ref="X9:X15">T9*100/S9</f>
        <v>28.068900533400576</v>
      </c>
      <c r="Y9" s="19">
        <f aca="true" t="shared" si="7" ref="Y9:Y14">U9*100/S9</f>
        <v>70.89632889412728</v>
      </c>
      <c r="Z9" s="19">
        <f aca="true" t="shared" si="8" ref="Z9:Z14">V9*100/S9</f>
        <v>1.03477057247214</v>
      </c>
      <c r="AA9" s="18">
        <v>38087384</v>
      </c>
      <c r="AB9" s="18">
        <v>12286648</v>
      </c>
      <c r="AC9" s="18">
        <v>24640719</v>
      </c>
      <c r="AD9" s="18">
        <v>1160017</v>
      </c>
      <c r="AE9" s="19"/>
      <c r="AF9" s="19">
        <f>AB9*100/AA9</f>
        <v>32.259101859030274</v>
      </c>
      <c r="AG9" s="19">
        <f>AC9*100/AA9</f>
        <v>64.69522558965981</v>
      </c>
      <c r="AH9" s="20">
        <f>AD9*100/AA9</f>
        <v>3.0456725513099037</v>
      </c>
    </row>
    <row r="10" spans="2:34" ht="15" customHeight="1">
      <c r="B10" s="12" t="s">
        <v>12</v>
      </c>
      <c r="C10" s="9">
        <v>327604</v>
      </c>
      <c r="D10" s="9">
        <v>209747</v>
      </c>
      <c r="E10" s="9">
        <v>8687</v>
      </c>
      <c r="F10" s="9">
        <v>109170</v>
      </c>
      <c r="G10" s="9"/>
      <c r="H10" s="11">
        <f t="shared" si="0"/>
        <v>64.02455403474927</v>
      </c>
      <c r="I10" s="11">
        <f t="shared" si="1"/>
        <v>2.6516770247005534</v>
      </c>
      <c r="J10" s="16">
        <f t="shared" si="2"/>
        <v>33.323768940550174</v>
      </c>
      <c r="K10" s="9">
        <v>180784</v>
      </c>
      <c r="L10" s="9">
        <v>134903</v>
      </c>
      <c r="M10" s="9">
        <v>2842</v>
      </c>
      <c r="N10" s="9">
        <v>43039</v>
      </c>
      <c r="O10" s="11"/>
      <c r="P10" s="11">
        <f t="shared" si="3"/>
        <v>74.6210947871493</v>
      </c>
      <c r="Q10" s="11">
        <f t="shared" si="4"/>
        <v>1.572041773608284</v>
      </c>
      <c r="R10" s="16">
        <f t="shared" si="5"/>
        <v>23.80686343924241</v>
      </c>
      <c r="S10" s="9">
        <v>63448</v>
      </c>
      <c r="T10" s="9">
        <v>52952</v>
      </c>
      <c r="U10" s="9">
        <v>682</v>
      </c>
      <c r="V10" s="9">
        <v>9814</v>
      </c>
      <c r="W10" s="11"/>
      <c r="X10" s="11">
        <f t="shared" si="6"/>
        <v>83.45731937964948</v>
      </c>
      <c r="Y10" s="11">
        <f t="shared" si="7"/>
        <v>1.0748959778085991</v>
      </c>
      <c r="Z10" s="16">
        <f t="shared" si="8"/>
        <v>15.467784642541924</v>
      </c>
      <c r="AA10" s="9">
        <v>1307940</v>
      </c>
      <c r="AB10" s="9">
        <v>722151</v>
      </c>
      <c r="AC10" s="9">
        <v>25261</v>
      </c>
      <c r="AD10" s="9">
        <v>560528</v>
      </c>
      <c r="AE10" s="11"/>
      <c r="AF10" s="11">
        <f aca="true" t="shared" si="9" ref="AF10:AF35">AB10*100/AA10</f>
        <v>55.212853800633056</v>
      </c>
      <c r="AG10" s="11">
        <f aca="true" t="shared" si="10" ref="AG10:AG35">AC10*100/AA10</f>
        <v>1.9313577075401012</v>
      </c>
      <c r="AH10" s="16">
        <f aca="true" t="shared" si="11" ref="AH10:AH35">AD10*100/AA10</f>
        <v>42.85578849182684</v>
      </c>
    </row>
    <row r="11" spans="2:34" ht="15" customHeight="1">
      <c r="B11" s="21" t="s">
        <v>4</v>
      </c>
      <c r="C11" s="22">
        <v>167734</v>
      </c>
      <c r="D11" s="22">
        <v>151964</v>
      </c>
      <c r="E11" s="22">
        <v>6159</v>
      </c>
      <c r="F11" s="22">
        <v>9611</v>
      </c>
      <c r="G11" s="22"/>
      <c r="H11" s="23">
        <f t="shared" si="0"/>
        <v>90.59820906912135</v>
      </c>
      <c r="I11" s="23">
        <f t="shared" si="1"/>
        <v>3.671885246878987</v>
      </c>
      <c r="J11" s="24">
        <f t="shared" si="2"/>
        <v>5.729905683999666</v>
      </c>
      <c r="K11" s="22">
        <v>93652</v>
      </c>
      <c r="L11" s="22">
        <v>89405</v>
      </c>
      <c r="M11" s="22">
        <v>1497</v>
      </c>
      <c r="N11" s="22">
        <v>2750</v>
      </c>
      <c r="O11" s="23"/>
      <c r="P11" s="23">
        <f t="shared" si="3"/>
        <v>95.46512621193354</v>
      </c>
      <c r="Q11" s="23">
        <f t="shared" si="4"/>
        <v>1.5984709349506685</v>
      </c>
      <c r="R11" s="24">
        <f t="shared" si="5"/>
        <v>2.93640285311579</v>
      </c>
      <c r="S11" s="22">
        <v>32338</v>
      </c>
      <c r="T11" s="22">
        <v>31280</v>
      </c>
      <c r="U11" s="22">
        <v>548</v>
      </c>
      <c r="V11" s="22">
        <v>510</v>
      </c>
      <c r="W11" s="23"/>
      <c r="X11" s="23">
        <f t="shared" si="6"/>
        <v>96.72830725462305</v>
      </c>
      <c r="Y11" s="23">
        <f t="shared" si="7"/>
        <v>1.6946007792689715</v>
      </c>
      <c r="Z11" s="24">
        <f t="shared" si="8"/>
        <v>1.5770919661079845</v>
      </c>
      <c r="AA11" s="22">
        <v>676130</v>
      </c>
      <c r="AB11" s="22">
        <v>617709</v>
      </c>
      <c r="AC11" s="22">
        <v>13785</v>
      </c>
      <c r="AD11" s="22">
        <v>44636</v>
      </c>
      <c r="AE11" s="23"/>
      <c r="AF11" s="23">
        <f t="shared" si="9"/>
        <v>91.35950187094198</v>
      </c>
      <c r="AG11" s="23">
        <f t="shared" si="10"/>
        <v>2.0388091047579606</v>
      </c>
      <c r="AH11" s="24">
        <f t="shared" si="11"/>
        <v>6.601689024300061</v>
      </c>
    </row>
    <row r="12" spans="2:34" ht="15" customHeight="1">
      <c r="B12" s="12" t="s">
        <v>13</v>
      </c>
      <c r="C12" s="9">
        <v>981902</v>
      </c>
      <c r="D12" s="9">
        <v>970541</v>
      </c>
      <c r="E12" s="9">
        <v>6157</v>
      </c>
      <c r="F12" s="9">
        <v>5204</v>
      </c>
      <c r="G12" s="9"/>
      <c r="H12" s="11">
        <f t="shared" si="0"/>
        <v>98.84295988805401</v>
      </c>
      <c r="I12" s="11">
        <f t="shared" si="1"/>
        <v>0.6270483205044902</v>
      </c>
      <c r="J12" s="16">
        <f t="shared" si="2"/>
        <v>0.5299917914415084</v>
      </c>
      <c r="K12" s="9">
        <v>561398</v>
      </c>
      <c r="L12" s="9">
        <v>556986</v>
      </c>
      <c r="M12" s="9">
        <v>2600</v>
      </c>
      <c r="N12" s="9">
        <v>1812</v>
      </c>
      <c r="O12" s="11"/>
      <c r="P12" s="11">
        <f t="shared" si="3"/>
        <v>99.21410478840323</v>
      </c>
      <c r="Q12" s="11">
        <f t="shared" si="4"/>
        <v>0.463129544458655</v>
      </c>
      <c r="R12" s="16">
        <f t="shared" si="5"/>
        <v>0.3227656671381088</v>
      </c>
      <c r="S12" s="9">
        <v>184838</v>
      </c>
      <c r="T12" s="9">
        <v>183441</v>
      </c>
      <c r="U12" s="9">
        <v>923</v>
      </c>
      <c r="V12" s="9">
        <v>474</v>
      </c>
      <c r="W12" s="11"/>
      <c r="X12" s="11">
        <f t="shared" si="6"/>
        <v>99.24420303184411</v>
      </c>
      <c r="Y12" s="11">
        <f t="shared" si="7"/>
        <v>0.4993561929906188</v>
      </c>
      <c r="Z12" s="16">
        <f t="shared" si="8"/>
        <v>0.25644077516527986</v>
      </c>
      <c r="AA12" s="9">
        <v>4104008</v>
      </c>
      <c r="AB12" s="9">
        <v>4062254</v>
      </c>
      <c r="AC12" s="9">
        <v>21066</v>
      </c>
      <c r="AD12" s="9">
        <v>20688</v>
      </c>
      <c r="AE12" s="11"/>
      <c r="AF12" s="11">
        <f t="shared" si="9"/>
        <v>98.98260432240873</v>
      </c>
      <c r="AG12" s="11">
        <f t="shared" si="10"/>
        <v>0.513303092976427</v>
      </c>
      <c r="AH12" s="16">
        <f t="shared" si="11"/>
        <v>0.5040925846148449</v>
      </c>
    </row>
    <row r="13" spans="2:34" ht="15" customHeight="1">
      <c r="B13" s="21" t="s">
        <v>14</v>
      </c>
      <c r="C13" s="22">
        <v>499339</v>
      </c>
      <c r="D13" s="22">
        <v>489251</v>
      </c>
      <c r="E13" s="22">
        <v>9031</v>
      </c>
      <c r="F13" s="22">
        <v>1057</v>
      </c>
      <c r="G13" s="22"/>
      <c r="H13" s="23">
        <f t="shared" si="0"/>
        <v>97.97972920200505</v>
      </c>
      <c r="I13" s="23">
        <f t="shared" si="1"/>
        <v>1.8085909572454786</v>
      </c>
      <c r="J13" s="24">
        <f t="shared" si="2"/>
        <v>0.21167984074947083</v>
      </c>
      <c r="K13" s="22">
        <v>278693</v>
      </c>
      <c r="L13" s="22">
        <v>270437</v>
      </c>
      <c r="M13" s="22">
        <v>7846</v>
      </c>
      <c r="N13" s="22">
        <v>410</v>
      </c>
      <c r="O13" s="23"/>
      <c r="P13" s="23">
        <f t="shared" si="3"/>
        <v>97.03760051382704</v>
      </c>
      <c r="Q13" s="23">
        <f t="shared" si="4"/>
        <v>2.8152842016125272</v>
      </c>
      <c r="R13" s="24">
        <f t="shared" si="5"/>
        <v>0.1471152845604303</v>
      </c>
      <c r="S13" s="22">
        <v>89697</v>
      </c>
      <c r="T13" s="22">
        <v>87757</v>
      </c>
      <c r="U13" s="22">
        <v>1808</v>
      </c>
      <c r="V13" s="22">
        <v>132</v>
      </c>
      <c r="W13" s="23"/>
      <c r="X13" s="23">
        <f t="shared" si="6"/>
        <v>97.83716289285037</v>
      </c>
      <c r="Y13" s="23">
        <f t="shared" si="7"/>
        <v>2.0156749947043937</v>
      </c>
      <c r="Z13" s="24">
        <f t="shared" si="8"/>
        <v>0.14716211244523228</v>
      </c>
      <c r="AA13" s="22">
        <v>2104527</v>
      </c>
      <c r="AB13" s="22">
        <v>2030988</v>
      </c>
      <c r="AC13" s="22">
        <v>67723</v>
      </c>
      <c r="AD13" s="22">
        <v>5816</v>
      </c>
      <c r="AE13" s="23"/>
      <c r="AF13" s="23">
        <f t="shared" si="9"/>
        <v>96.50567562212316</v>
      </c>
      <c r="AG13" s="23">
        <f t="shared" si="10"/>
        <v>3.217967742870488</v>
      </c>
      <c r="AH13" s="24">
        <f t="shared" si="11"/>
        <v>0.27635663500634583</v>
      </c>
    </row>
    <row r="14" spans="2:34" ht="15" customHeight="1">
      <c r="B14" s="12" t="s">
        <v>15</v>
      </c>
      <c r="C14" s="9">
        <v>501775</v>
      </c>
      <c r="D14" s="9">
        <v>432317</v>
      </c>
      <c r="E14" s="9">
        <v>68438</v>
      </c>
      <c r="F14" s="9">
        <v>1020</v>
      </c>
      <c r="G14" s="9"/>
      <c r="H14" s="11">
        <f t="shared" si="0"/>
        <v>86.15754073040705</v>
      </c>
      <c r="I14" s="11">
        <f t="shared" si="1"/>
        <v>13.63918090777739</v>
      </c>
      <c r="J14" s="16">
        <f t="shared" si="2"/>
        <v>0.20327836181555478</v>
      </c>
      <c r="K14" s="9">
        <v>279139</v>
      </c>
      <c r="L14" s="9">
        <v>232015</v>
      </c>
      <c r="M14" s="9">
        <v>46665</v>
      </c>
      <c r="N14" s="9">
        <v>459</v>
      </c>
      <c r="O14" s="11"/>
      <c r="P14" s="11">
        <f t="shared" si="3"/>
        <v>83.11808812097199</v>
      </c>
      <c r="Q14" s="11">
        <f t="shared" si="4"/>
        <v>16.717477672414102</v>
      </c>
      <c r="R14" s="16">
        <f t="shared" si="5"/>
        <v>0.1644342066139092</v>
      </c>
      <c r="S14" s="9">
        <v>92521</v>
      </c>
      <c r="T14" s="9">
        <v>83766</v>
      </c>
      <c r="U14" s="9">
        <v>8580</v>
      </c>
      <c r="V14" s="9">
        <v>175</v>
      </c>
      <c r="W14" s="11"/>
      <c r="X14" s="11">
        <f t="shared" si="6"/>
        <v>90.53728342754619</v>
      </c>
      <c r="Y14" s="11">
        <f t="shared" si="7"/>
        <v>9.273570324574962</v>
      </c>
      <c r="Z14" s="16">
        <f t="shared" si="8"/>
        <v>0.18914624787885995</v>
      </c>
      <c r="AA14" s="9">
        <v>2111430</v>
      </c>
      <c r="AB14" s="9">
        <v>1721924</v>
      </c>
      <c r="AC14" s="9">
        <v>383041</v>
      </c>
      <c r="AD14" s="9">
        <v>6465</v>
      </c>
      <c r="AE14" s="11"/>
      <c r="AF14" s="11">
        <f t="shared" si="9"/>
        <v>81.5525023325424</v>
      </c>
      <c r="AG14" s="11">
        <f t="shared" si="10"/>
        <v>18.141307076246903</v>
      </c>
      <c r="AH14" s="16">
        <f t="shared" si="11"/>
        <v>0.3061905912106961</v>
      </c>
    </row>
    <row r="15" spans="2:34" ht="15" customHeight="1">
      <c r="B15" s="21" t="s">
        <v>16</v>
      </c>
      <c r="C15" s="22">
        <v>1181715</v>
      </c>
      <c r="D15" s="22">
        <v>423950</v>
      </c>
      <c r="E15" s="22">
        <v>753887</v>
      </c>
      <c r="F15" s="22">
        <v>3878</v>
      </c>
      <c r="G15" s="22"/>
      <c r="H15" s="23">
        <f t="shared" si="0"/>
        <v>35.875824543142805</v>
      </c>
      <c r="I15" s="23">
        <f t="shared" si="1"/>
        <v>63.7960083438054</v>
      </c>
      <c r="J15" s="24">
        <f t="shared" si="2"/>
        <v>0.32816711305179336</v>
      </c>
      <c r="K15" s="22">
        <v>636403</v>
      </c>
      <c r="L15" s="22">
        <v>232845</v>
      </c>
      <c r="M15" s="22">
        <v>401450</v>
      </c>
      <c r="N15" s="22">
        <v>2108</v>
      </c>
      <c r="O15" s="23"/>
      <c r="P15" s="23">
        <f aca="true" t="shared" si="12" ref="P15:P29">L15*100/K15</f>
        <v>36.587665362985405</v>
      </c>
      <c r="Q15" s="23">
        <f aca="true" t="shared" si="13" ref="Q15:Q28">M15*100/K15</f>
        <v>63.081097983510446</v>
      </c>
      <c r="R15" s="24">
        <f aca="true" t="shared" si="14" ref="R15:R35">N15*100/K15</f>
        <v>0.33123665350414755</v>
      </c>
      <c r="S15" s="22">
        <v>303285</v>
      </c>
      <c r="T15" s="22">
        <v>165135</v>
      </c>
      <c r="U15" s="22">
        <v>137048</v>
      </c>
      <c r="V15" s="22">
        <v>1102</v>
      </c>
      <c r="W15" s="23"/>
      <c r="X15" s="23">
        <f t="shared" si="6"/>
        <v>54.448785795538846</v>
      </c>
      <c r="Y15" s="23">
        <f aca="true" t="shared" si="15" ref="Y15:Y35">U15*100/S15</f>
        <v>45.18785960400284</v>
      </c>
      <c r="Z15" s="24">
        <f aca="true" t="shared" si="16" ref="Z15:Z35">V15*100/S15</f>
        <v>0.3633546004583148</v>
      </c>
      <c r="AA15" s="22">
        <v>4730786</v>
      </c>
      <c r="AB15" s="22">
        <v>1765722</v>
      </c>
      <c r="AC15" s="22">
        <v>2942647</v>
      </c>
      <c r="AD15" s="22">
        <v>22417</v>
      </c>
      <c r="AE15" s="23"/>
      <c r="AF15" s="23">
        <f t="shared" si="9"/>
        <v>37.32407257483217</v>
      </c>
      <c r="AG15" s="23">
        <f t="shared" si="10"/>
        <v>62.202073820291176</v>
      </c>
      <c r="AH15" s="24">
        <f t="shared" si="11"/>
        <v>0.4738536048766526</v>
      </c>
    </row>
    <row r="16" spans="2:34" ht="15" customHeight="1">
      <c r="B16" s="12" t="s">
        <v>5</v>
      </c>
      <c r="C16" s="9">
        <v>777136</v>
      </c>
      <c r="D16" s="9">
        <v>110556</v>
      </c>
      <c r="E16" s="9">
        <v>662252</v>
      </c>
      <c r="F16" s="9">
        <v>4328</v>
      </c>
      <c r="G16" s="9"/>
      <c r="H16" s="11">
        <f t="shared" si="0"/>
        <v>14.226081406600647</v>
      </c>
      <c r="I16" s="11">
        <f t="shared" si="1"/>
        <v>85.21700191472277</v>
      </c>
      <c r="J16" s="16">
        <f t="shared" si="2"/>
        <v>0.5569166786765766</v>
      </c>
      <c r="K16" s="9">
        <v>421725</v>
      </c>
      <c r="L16" s="9">
        <v>65318</v>
      </c>
      <c r="M16" s="9">
        <v>354248</v>
      </c>
      <c r="N16" s="9">
        <v>2159</v>
      </c>
      <c r="O16" s="11"/>
      <c r="P16" s="11">
        <f t="shared" si="12"/>
        <v>15.488292133499318</v>
      </c>
      <c r="Q16" s="11">
        <f t="shared" si="13"/>
        <v>83.99976287865316</v>
      </c>
      <c r="R16" s="16">
        <f t="shared" si="14"/>
        <v>0.511944987847531</v>
      </c>
      <c r="S16" s="9">
        <v>247594</v>
      </c>
      <c r="T16" s="9">
        <v>70201</v>
      </c>
      <c r="U16" s="9">
        <v>176255</v>
      </c>
      <c r="V16" s="9">
        <v>1138</v>
      </c>
      <c r="W16" s="11"/>
      <c r="X16" s="11">
        <f aca="true" t="shared" si="17" ref="X16:X23">T16*100/S16</f>
        <v>28.35327188865643</v>
      </c>
      <c r="Y16" s="11">
        <f t="shared" si="15"/>
        <v>71.18710469559036</v>
      </c>
      <c r="Z16" s="16">
        <f t="shared" si="16"/>
        <v>0.45962341575320886</v>
      </c>
      <c r="AA16" s="9">
        <v>3130509</v>
      </c>
      <c r="AB16" s="9">
        <v>495321</v>
      </c>
      <c r="AC16" s="9">
        <v>2613129</v>
      </c>
      <c r="AD16" s="9">
        <v>22059</v>
      </c>
      <c r="AE16" s="11"/>
      <c r="AF16" s="11">
        <f t="shared" si="9"/>
        <v>15.822379044430155</v>
      </c>
      <c r="AG16" s="11">
        <f t="shared" si="10"/>
        <v>83.47297516154721</v>
      </c>
      <c r="AH16" s="16">
        <f t="shared" si="11"/>
        <v>0.7046457940226334</v>
      </c>
    </row>
    <row r="17" spans="2:34" ht="15" customHeight="1">
      <c r="B17" s="21" t="s">
        <v>17</v>
      </c>
      <c r="C17" s="22">
        <v>4968311</v>
      </c>
      <c r="D17" s="22">
        <v>230013</v>
      </c>
      <c r="E17" s="22">
        <v>4647609</v>
      </c>
      <c r="F17" s="22">
        <v>90689</v>
      </c>
      <c r="G17" s="22"/>
      <c r="H17" s="23">
        <f t="shared" si="0"/>
        <v>4.629601488312628</v>
      </c>
      <c r="I17" s="23">
        <f t="shared" si="1"/>
        <v>93.54504981672846</v>
      </c>
      <c r="J17" s="24">
        <f t="shared" si="2"/>
        <v>1.8253486949589104</v>
      </c>
      <c r="K17" s="22">
        <v>2982327</v>
      </c>
      <c r="L17" s="22">
        <v>128663</v>
      </c>
      <c r="M17" s="22">
        <v>2800215</v>
      </c>
      <c r="N17" s="22">
        <v>53449</v>
      </c>
      <c r="O17" s="23"/>
      <c r="P17" s="23">
        <f t="shared" si="12"/>
        <v>4.314181509941734</v>
      </c>
      <c r="Q17" s="23">
        <f t="shared" si="13"/>
        <v>93.89362735877052</v>
      </c>
      <c r="R17" s="24">
        <f t="shared" si="14"/>
        <v>1.7921911312877494</v>
      </c>
      <c r="S17" s="22">
        <v>1774240</v>
      </c>
      <c r="T17" s="22">
        <v>108018</v>
      </c>
      <c r="U17" s="22">
        <v>1650718</v>
      </c>
      <c r="V17" s="22">
        <v>15504</v>
      </c>
      <c r="W17" s="23"/>
      <c r="X17" s="23">
        <f t="shared" si="17"/>
        <v>6.088127874470196</v>
      </c>
      <c r="Y17" s="23">
        <f t="shared" si="15"/>
        <v>93.03803318604022</v>
      </c>
      <c r="Z17" s="24">
        <f t="shared" si="16"/>
        <v>0.8738389394895842</v>
      </c>
      <c r="AA17" s="22">
        <v>19922054</v>
      </c>
      <c r="AB17" s="22">
        <v>870579</v>
      </c>
      <c r="AC17" s="22">
        <v>18574067</v>
      </c>
      <c r="AD17" s="22">
        <v>477408</v>
      </c>
      <c r="AE17" s="23"/>
      <c r="AF17" s="23">
        <f t="shared" si="9"/>
        <v>4.369925912257843</v>
      </c>
      <c r="AG17" s="23">
        <f t="shared" si="10"/>
        <v>93.23369467826961</v>
      </c>
      <c r="AH17" s="24">
        <f t="shared" si="11"/>
        <v>2.3963794094725372</v>
      </c>
    </row>
    <row r="18" spans="2:34" ht="15" customHeight="1">
      <c r="B18" s="13" t="s">
        <v>2</v>
      </c>
      <c r="C18" s="10">
        <v>4556115</v>
      </c>
      <c r="D18" s="10">
        <v>1476977</v>
      </c>
      <c r="E18" s="10">
        <v>2971384</v>
      </c>
      <c r="F18" s="10">
        <v>107754</v>
      </c>
      <c r="G18" s="10"/>
      <c r="H18" s="14">
        <f aca="true" t="shared" si="18" ref="H18:H26">+D18/C18*100</f>
        <v>32.41746531858831</v>
      </c>
      <c r="I18" s="14">
        <f aca="true" t="shared" si="19" ref="I18:I26">+E18/C18*100</f>
        <v>65.2174934126992</v>
      </c>
      <c r="J18" s="15">
        <f aca="true" t="shared" si="20" ref="J18:J26">+F18/C18*100</f>
        <v>2.365041268712489</v>
      </c>
      <c r="K18" s="10">
        <v>2648776</v>
      </c>
      <c r="L18" s="10">
        <v>836282</v>
      </c>
      <c r="M18" s="10">
        <v>1759810</v>
      </c>
      <c r="N18" s="10">
        <v>52684</v>
      </c>
      <c r="O18" s="14"/>
      <c r="P18" s="14">
        <f t="shared" si="12"/>
        <v>31.572394192638413</v>
      </c>
      <c r="Q18" s="14">
        <f t="shared" si="13"/>
        <v>66.43861164552986</v>
      </c>
      <c r="R18" s="15">
        <f t="shared" si="14"/>
        <v>1.988994161831729</v>
      </c>
      <c r="S18" s="10">
        <v>1277509</v>
      </c>
      <c r="T18" s="10">
        <v>379497</v>
      </c>
      <c r="U18" s="10">
        <v>885356</v>
      </c>
      <c r="V18" s="10">
        <v>12656</v>
      </c>
      <c r="W18" s="14"/>
      <c r="X18" s="14">
        <f t="shared" si="17"/>
        <v>29.70601381281854</v>
      </c>
      <c r="Y18" s="14">
        <f t="shared" si="15"/>
        <v>69.30330823501048</v>
      </c>
      <c r="Z18" s="15">
        <f t="shared" si="16"/>
        <v>0.9906779521709828</v>
      </c>
      <c r="AA18" s="10">
        <v>18491361</v>
      </c>
      <c r="AB18" s="10">
        <v>5978443</v>
      </c>
      <c r="AC18" s="10">
        <v>11944402</v>
      </c>
      <c r="AD18" s="10">
        <v>568516</v>
      </c>
      <c r="AE18" s="14"/>
      <c r="AF18" s="14">
        <f t="shared" si="9"/>
        <v>32.331005814012286</v>
      </c>
      <c r="AG18" s="14">
        <f t="shared" si="10"/>
        <v>64.59449902038038</v>
      </c>
      <c r="AH18" s="15">
        <f t="shared" si="11"/>
        <v>3.0744951656073343</v>
      </c>
    </row>
    <row r="19" spans="2:34" ht="15" customHeight="1">
      <c r="B19" s="21" t="s">
        <v>12</v>
      </c>
      <c r="C19" s="22">
        <v>166615</v>
      </c>
      <c r="D19" s="22">
        <v>105816</v>
      </c>
      <c r="E19" s="22">
        <v>4435</v>
      </c>
      <c r="F19" s="22">
        <v>56364</v>
      </c>
      <c r="G19" s="22"/>
      <c r="H19" s="23">
        <f t="shared" si="18"/>
        <v>63.50928787924256</v>
      </c>
      <c r="I19" s="23">
        <f t="shared" si="19"/>
        <v>2.6618251658013983</v>
      </c>
      <c r="J19" s="24">
        <f t="shared" si="20"/>
        <v>33.82888695495604</v>
      </c>
      <c r="K19" s="22">
        <v>91970</v>
      </c>
      <c r="L19" s="22">
        <v>68068</v>
      </c>
      <c r="M19" s="22">
        <v>1490</v>
      </c>
      <c r="N19" s="22">
        <v>22412</v>
      </c>
      <c r="O19" s="23"/>
      <c r="P19" s="23">
        <f t="shared" si="12"/>
        <v>74.01109057301294</v>
      </c>
      <c r="Q19" s="23">
        <f t="shared" si="13"/>
        <v>1.6200935087528543</v>
      </c>
      <c r="R19" s="24">
        <f t="shared" si="14"/>
        <v>24.36881591823421</v>
      </c>
      <c r="S19" s="22">
        <v>32210</v>
      </c>
      <c r="T19" s="22">
        <v>26806</v>
      </c>
      <c r="U19" s="22">
        <v>343</v>
      </c>
      <c r="V19" s="22">
        <v>5061</v>
      </c>
      <c r="W19" s="23"/>
      <c r="X19" s="23">
        <f t="shared" si="17"/>
        <v>83.22260167649799</v>
      </c>
      <c r="Y19" s="23">
        <f t="shared" si="15"/>
        <v>1.064886681154921</v>
      </c>
      <c r="Z19" s="24">
        <f t="shared" si="16"/>
        <v>15.712511642347097</v>
      </c>
      <c r="AA19" s="22">
        <v>665567</v>
      </c>
      <c r="AB19" s="22">
        <v>364068</v>
      </c>
      <c r="AC19" s="22">
        <v>12946</v>
      </c>
      <c r="AD19" s="22">
        <v>288553</v>
      </c>
      <c r="AE19" s="23"/>
      <c r="AF19" s="23">
        <f t="shared" si="9"/>
        <v>54.70042835657417</v>
      </c>
      <c r="AG19" s="23">
        <f t="shared" si="10"/>
        <v>1.94510845639883</v>
      </c>
      <c r="AH19" s="24">
        <f t="shared" si="11"/>
        <v>43.354463187027</v>
      </c>
    </row>
    <row r="20" spans="2:34" ht="15" customHeight="1">
      <c r="B20" s="12" t="s">
        <v>4</v>
      </c>
      <c r="C20" s="9">
        <v>85203</v>
      </c>
      <c r="D20" s="9">
        <v>77124</v>
      </c>
      <c r="E20" s="9">
        <v>3105</v>
      </c>
      <c r="F20" s="9">
        <v>4974</v>
      </c>
      <c r="G20" s="9"/>
      <c r="H20" s="11">
        <f t="shared" si="18"/>
        <v>90.51793950917221</v>
      </c>
      <c r="I20" s="11">
        <f t="shared" si="19"/>
        <v>3.644237878947924</v>
      </c>
      <c r="J20" s="16">
        <f t="shared" si="20"/>
        <v>5.837822611879863</v>
      </c>
      <c r="K20" s="9">
        <v>47716</v>
      </c>
      <c r="L20" s="9">
        <v>45511</v>
      </c>
      <c r="M20" s="9">
        <v>772</v>
      </c>
      <c r="N20" s="9">
        <v>1433</v>
      </c>
      <c r="O20" s="11"/>
      <c r="P20" s="11">
        <f t="shared" si="12"/>
        <v>95.37890854220807</v>
      </c>
      <c r="Q20" s="11">
        <f t="shared" si="13"/>
        <v>1.617905943499036</v>
      </c>
      <c r="R20" s="16">
        <f t="shared" si="14"/>
        <v>3.0031855142928996</v>
      </c>
      <c r="S20" s="9">
        <v>16376</v>
      </c>
      <c r="T20" s="9">
        <v>15854</v>
      </c>
      <c r="U20" s="9">
        <v>266</v>
      </c>
      <c r="V20" s="9">
        <v>256</v>
      </c>
      <c r="W20" s="11"/>
      <c r="X20" s="11">
        <f t="shared" si="17"/>
        <v>96.8124084025403</v>
      </c>
      <c r="Y20" s="11">
        <f t="shared" si="15"/>
        <v>1.6243282852955545</v>
      </c>
      <c r="Z20" s="16">
        <f t="shared" si="16"/>
        <v>1.5632633121641426</v>
      </c>
      <c r="AA20" s="9">
        <v>343450</v>
      </c>
      <c r="AB20" s="9">
        <v>313037</v>
      </c>
      <c r="AC20" s="9">
        <v>7066</v>
      </c>
      <c r="AD20" s="9">
        <v>23347</v>
      </c>
      <c r="AE20" s="11"/>
      <c r="AF20" s="11">
        <f t="shared" si="9"/>
        <v>91.14485369049352</v>
      </c>
      <c r="AG20" s="11">
        <f t="shared" si="10"/>
        <v>2.0573591498034647</v>
      </c>
      <c r="AH20" s="16">
        <f t="shared" si="11"/>
        <v>6.797787159703014</v>
      </c>
    </row>
    <row r="21" spans="2:34" ht="15" customHeight="1">
      <c r="B21" s="21" t="s">
        <v>13</v>
      </c>
      <c r="C21" s="22">
        <v>499123</v>
      </c>
      <c r="D21" s="22">
        <v>493149</v>
      </c>
      <c r="E21" s="22">
        <v>3147</v>
      </c>
      <c r="F21" s="22">
        <v>2827</v>
      </c>
      <c r="G21" s="22"/>
      <c r="H21" s="23">
        <f t="shared" si="18"/>
        <v>98.80310063851996</v>
      </c>
      <c r="I21" s="23">
        <f t="shared" si="19"/>
        <v>0.6305059073615121</v>
      </c>
      <c r="J21" s="24">
        <f t="shared" si="20"/>
        <v>0.5663934541185239</v>
      </c>
      <c r="K21" s="22">
        <v>286099</v>
      </c>
      <c r="L21" s="22">
        <v>283760</v>
      </c>
      <c r="M21" s="22">
        <v>1383</v>
      </c>
      <c r="N21" s="22">
        <v>956</v>
      </c>
      <c r="O21" s="23"/>
      <c r="P21" s="23">
        <f t="shared" si="12"/>
        <v>99.18245082995746</v>
      </c>
      <c r="Q21" s="23">
        <f t="shared" si="13"/>
        <v>0.48339910310766554</v>
      </c>
      <c r="R21" s="24">
        <f t="shared" si="14"/>
        <v>0.3341500669348722</v>
      </c>
      <c r="S21" s="22">
        <v>94059</v>
      </c>
      <c r="T21" s="22">
        <v>93352</v>
      </c>
      <c r="U21" s="22">
        <v>474</v>
      </c>
      <c r="V21" s="22">
        <v>233</v>
      </c>
      <c r="W21" s="23"/>
      <c r="X21" s="23">
        <f t="shared" si="17"/>
        <v>99.24834412443253</v>
      </c>
      <c r="Y21" s="23">
        <f t="shared" si="15"/>
        <v>0.5039390169999681</v>
      </c>
      <c r="Z21" s="24">
        <f t="shared" si="16"/>
        <v>0.24771685856749487</v>
      </c>
      <c r="AA21" s="22">
        <v>2085523</v>
      </c>
      <c r="AB21" s="22">
        <v>2062944</v>
      </c>
      <c r="AC21" s="22">
        <v>11353</v>
      </c>
      <c r="AD21" s="22">
        <v>11226</v>
      </c>
      <c r="AE21" s="23"/>
      <c r="AF21" s="23">
        <f t="shared" si="9"/>
        <v>98.91734591275186</v>
      </c>
      <c r="AG21" s="23">
        <f t="shared" si="10"/>
        <v>0.5443718434176943</v>
      </c>
      <c r="AH21" s="24">
        <f t="shared" si="11"/>
        <v>0.5382822438304444</v>
      </c>
    </row>
    <row r="22" spans="2:34" ht="15" customHeight="1">
      <c r="B22" s="12" t="s">
        <v>14</v>
      </c>
      <c r="C22" s="9">
        <v>252961</v>
      </c>
      <c r="D22" s="9">
        <v>247109</v>
      </c>
      <c r="E22" s="9">
        <v>5258</v>
      </c>
      <c r="F22" s="9">
        <v>594</v>
      </c>
      <c r="G22" s="9"/>
      <c r="H22" s="11">
        <f t="shared" si="18"/>
        <v>97.68659991065817</v>
      </c>
      <c r="I22" s="11">
        <f t="shared" si="19"/>
        <v>2.0785812832808217</v>
      </c>
      <c r="J22" s="16">
        <f t="shared" si="20"/>
        <v>0.23481880606101335</v>
      </c>
      <c r="K22" s="9">
        <v>141845</v>
      </c>
      <c r="L22" s="9">
        <v>137057</v>
      </c>
      <c r="M22" s="9">
        <v>4555</v>
      </c>
      <c r="N22" s="9">
        <v>233</v>
      </c>
      <c r="O22" s="11"/>
      <c r="P22" s="11">
        <f t="shared" si="12"/>
        <v>96.62448447248758</v>
      </c>
      <c r="Q22" s="11">
        <f t="shared" si="13"/>
        <v>3.2112517184250415</v>
      </c>
      <c r="R22" s="16">
        <f t="shared" si="14"/>
        <v>0.1642638090873841</v>
      </c>
      <c r="S22" s="9">
        <v>45391</v>
      </c>
      <c r="T22" s="9">
        <v>44414</v>
      </c>
      <c r="U22" s="9">
        <v>909</v>
      </c>
      <c r="V22" s="9">
        <v>68</v>
      </c>
      <c r="W22" s="11"/>
      <c r="X22" s="11">
        <f t="shared" si="17"/>
        <v>97.84759093212311</v>
      </c>
      <c r="Y22" s="11">
        <f t="shared" si="15"/>
        <v>2.0025996342887358</v>
      </c>
      <c r="Z22" s="16">
        <f t="shared" si="16"/>
        <v>0.14980943358815624</v>
      </c>
      <c r="AA22" s="9">
        <v>1068151</v>
      </c>
      <c r="AB22" s="9">
        <v>1025996</v>
      </c>
      <c r="AC22" s="9">
        <v>38793</v>
      </c>
      <c r="AD22" s="9">
        <v>3362</v>
      </c>
      <c r="AE22" s="11"/>
      <c r="AF22" s="11">
        <f t="shared" si="9"/>
        <v>96.05346060622514</v>
      </c>
      <c r="AG22" s="11">
        <f t="shared" si="10"/>
        <v>3.631789887384836</v>
      </c>
      <c r="AH22" s="16">
        <f t="shared" si="11"/>
        <v>0.31474950639001414</v>
      </c>
    </row>
    <row r="23" spans="2:34" ht="15" customHeight="1">
      <c r="B23" s="21" t="s">
        <v>15</v>
      </c>
      <c r="C23" s="22">
        <v>253102</v>
      </c>
      <c r="D23" s="22">
        <v>213885</v>
      </c>
      <c r="E23" s="22">
        <v>38652</v>
      </c>
      <c r="F23" s="22">
        <v>565</v>
      </c>
      <c r="G23" s="22"/>
      <c r="H23" s="23">
        <f t="shared" si="18"/>
        <v>84.5054562982513</v>
      </c>
      <c r="I23" s="23">
        <f t="shared" si="19"/>
        <v>15.271313541576124</v>
      </c>
      <c r="J23" s="24">
        <f t="shared" si="20"/>
        <v>0.22323016017257863</v>
      </c>
      <c r="K23" s="22">
        <v>141639</v>
      </c>
      <c r="L23" s="22">
        <v>113839</v>
      </c>
      <c r="M23" s="22">
        <v>27515</v>
      </c>
      <c r="N23" s="22">
        <v>285</v>
      </c>
      <c r="O23" s="23"/>
      <c r="P23" s="23">
        <f t="shared" si="12"/>
        <v>80.37263747979017</v>
      </c>
      <c r="Q23" s="23">
        <f t="shared" si="13"/>
        <v>19.426146753365952</v>
      </c>
      <c r="R23" s="24">
        <f t="shared" si="14"/>
        <v>0.20121576684387774</v>
      </c>
      <c r="S23" s="22">
        <v>46577</v>
      </c>
      <c r="T23" s="22">
        <v>41956</v>
      </c>
      <c r="U23" s="22">
        <v>4520</v>
      </c>
      <c r="V23" s="22">
        <v>101</v>
      </c>
      <c r="W23" s="23"/>
      <c r="X23" s="23">
        <f t="shared" si="17"/>
        <v>90.07879425467506</v>
      </c>
      <c r="Y23" s="23">
        <f t="shared" si="15"/>
        <v>9.704360521287331</v>
      </c>
      <c r="Z23" s="24">
        <f t="shared" si="16"/>
        <v>0.21684522403761514</v>
      </c>
      <c r="AA23" s="22">
        <v>1066470</v>
      </c>
      <c r="AB23" s="22">
        <v>841607</v>
      </c>
      <c r="AC23" s="22">
        <v>220978</v>
      </c>
      <c r="AD23" s="22">
        <v>3885</v>
      </c>
      <c r="AE23" s="23"/>
      <c r="AF23" s="23">
        <f t="shared" si="9"/>
        <v>78.91520624115071</v>
      </c>
      <c r="AG23" s="23">
        <f t="shared" si="10"/>
        <v>20.72050784363367</v>
      </c>
      <c r="AH23" s="24">
        <f t="shared" si="11"/>
        <v>0.3642859152156179</v>
      </c>
    </row>
    <row r="24" spans="2:34" ht="15" customHeight="1">
      <c r="B24" s="12" t="s">
        <v>16</v>
      </c>
      <c r="C24" s="9">
        <v>590997</v>
      </c>
      <c r="D24" s="9">
        <v>194450</v>
      </c>
      <c r="E24" s="9">
        <v>394310</v>
      </c>
      <c r="F24" s="9">
        <v>2237</v>
      </c>
      <c r="G24" s="9"/>
      <c r="H24" s="11">
        <f t="shared" si="18"/>
        <v>32.902028267486976</v>
      </c>
      <c r="I24" s="11">
        <f t="shared" si="19"/>
        <v>66.71945881281968</v>
      </c>
      <c r="J24" s="16">
        <f t="shared" si="20"/>
        <v>0.3785129196933318</v>
      </c>
      <c r="K24" s="9">
        <v>322982</v>
      </c>
      <c r="L24" s="9">
        <v>104137</v>
      </c>
      <c r="M24" s="9">
        <v>217547</v>
      </c>
      <c r="N24" s="9">
        <v>1298</v>
      </c>
      <c r="O24" s="11"/>
      <c r="P24" s="11">
        <f t="shared" si="12"/>
        <v>32.24235406307472</v>
      </c>
      <c r="Q24" s="11">
        <f t="shared" si="13"/>
        <v>67.35576595599755</v>
      </c>
      <c r="R24" s="16">
        <f t="shared" si="14"/>
        <v>0.4018799809277297</v>
      </c>
      <c r="S24" s="9">
        <v>147676</v>
      </c>
      <c r="T24" s="9">
        <v>77221</v>
      </c>
      <c r="U24" s="9">
        <v>69897</v>
      </c>
      <c r="V24" s="9">
        <v>558</v>
      </c>
      <c r="W24" s="11"/>
      <c r="X24" s="11">
        <f>T24*100/S24</f>
        <v>52.29082586202227</v>
      </c>
      <c r="Y24" s="11">
        <f t="shared" si="15"/>
        <v>47.331319916574124</v>
      </c>
      <c r="Z24" s="16">
        <f t="shared" si="16"/>
        <v>0.3778542214036133</v>
      </c>
      <c r="AA24" s="9">
        <v>2367047</v>
      </c>
      <c r="AB24" s="9">
        <v>791887</v>
      </c>
      <c r="AC24" s="9">
        <v>1562148</v>
      </c>
      <c r="AD24" s="9">
        <v>13012</v>
      </c>
      <c r="AE24" s="11"/>
      <c r="AF24" s="11">
        <f t="shared" si="9"/>
        <v>33.45463778285771</v>
      </c>
      <c r="AG24" s="11">
        <f t="shared" si="10"/>
        <v>65.99564774167982</v>
      </c>
      <c r="AH24" s="16">
        <f t="shared" si="11"/>
        <v>0.5497144754624644</v>
      </c>
    </row>
    <row r="25" spans="2:34" ht="15" customHeight="1">
      <c r="B25" s="21" t="s">
        <v>5</v>
      </c>
      <c r="C25" s="22">
        <v>386224</v>
      </c>
      <c r="D25" s="22">
        <v>49196</v>
      </c>
      <c r="E25" s="22">
        <v>334639</v>
      </c>
      <c r="F25" s="22">
        <v>2389</v>
      </c>
      <c r="G25" s="22"/>
      <c r="H25" s="23">
        <f t="shared" si="18"/>
        <v>12.737685902481461</v>
      </c>
      <c r="I25" s="23">
        <f t="shared" si="19"/>
        <v>86.64376113343552</v>
      </c>
      <c r="J25" s="24">
        <f t="shared" si="20"/>
        <v>0.6185529640830192</v>
      </c>
      <c r="K25" s="22">
        <v>211113</v>
      </c>
      <c r="L25" s="22">
        <v>29297</v>
      </c>
      <c r="M25" s="22">
        <v>180546</v>
      </c>
      <c r="N25" s="22">
        <v>1270</v>
      </c>
      <c r="O25" s="23"/>
      <c r="P25" s="23">
        <f t="shared" si="12"/>
        <v>13.877402149559714</v>
      </c>
      <c r="Q25" s="23">
        <f t="shared" si="13"/>
        <v>85.52102428557218</v>
      </c>
      <c r="R25" s="24">
        <f t="shared" si="14"/>
        <v>0.6015735648681038</v>
      </c>
      <c r="S25" s="22">
        <v>120567</v>
      </c>
      <c r="T25" s="22">
        <v>33091</v>
      </c>
      <c r="U25" s="22">
        <v>86931</v>
      </c>
      <c r="V25" s="22">
        <v>545</v>
      </c>
      <c r="W25" s="23"/>
      <c r="X25" s="23">
        <f>T25*100/S25</f>
        <v>27.44615027329203</v>
      </c>
      <c r="Y25" s="23">
        <f t="shared" si="15"/>
        <v>72.10181890567071</v>
      </c>
      <c r="Z25" s="24">
        <f t="shared" si="16"/>
        <v>0.4520308210372656</v>
      </c>
      <c r="AA25" s="22">
        <v>1552106</v>
      </c>
      <c r="AB25" s="22">
        <v>217863</v>
      </c>
      <c r="AC25" s="22">
        <v>1321806</v>
      </c>
      <c r="AD25" s="22">
        <v>12437</v>
      </c>
      <c r="AE25" s="23"/>
      <c r="AF25" s="23">
        <f>AB25*100/AA25</f>
        <v>14.03660574728788</v>
      </c>
      <c r="AG25" s="23">
        <f t="shared" si="10"/>
        <v>85.16209588778086</v>
      </c>
      <c r="AH25" s="24">
        <f t="shared" si="11"/>
        <v>0.8012983649312612</v>
      </c>
    </row>
    <row r="26" spans="2:34" ht="15" customHeight="1">
      <c r="B26" s="12" t="s">
        <v>17</v>
      </c>
      <c r="C26" s="9">
        <v>2321890</v>
      </c>
      <c r="D26" s="9">
        <v>96248</v>
      </c>
      <c r="E26" s="9">
        <v>2187838</v>
      </c>
      <c r="F26" s="9">
        <v>37804</v>
      </c>
      <c r="G26" s="9"/>
      <c r="H26" s="11">
        <f t="shared" si="18"/>
        <v>4.145243745397069</v>
      </c>
      <c r="I26" s="11">
        <f t="shared" si="19"/>
        <v>94.22659988199268</v>
      </c>
      <c r="J26" s="16">
        <f t="shared" si="20"/>
        <v>1.6281563726102442</v>
      </c>
      <c r="K26" s="9">
        <v>1405412</v>
      </c>
      <c r="L26" s="9">
        <v>54613</v>
      </c>
      <c r="M26" s="9">
        <v>1326002</v>
      </c>
      <c r="N26" s="9">
        <v>24797</v>
      </c>
      <c r="O26" s="11"/>
      <c r="P26" s="11">
        <f t="shared" si="12"/>
        <v>3.8859067661297897</v>
      </c>
      <c r="Q26" s="11">
        <f t="shared" si="13"/>
        <v>94.34969958987115</v>
      </c>
      <c r="R26" s="16">
        <f t="shared" si="14"/>
        <v>1.764393643999055</v>
      </c>
      <c r="S26" s="9">
        <v>774653</v>
      </c>
      <c r="T26" s="9">
        <v>46803</v>
      </c>
      <c r="U26" s="9">
        <v>722016</v>
      </c>
      <c r="V26" s="9">
        <v>5834</v>
      </c>
      <c r="W26" s="11"/>
      <c r="X26" s="11">
        <f aca="true" t="shared" si="21" ref="X26:X35">T26*100/S26</f>
        <v>6.041801942288999</v>
      </c>
      <c r="Y26" s="11">
        <f t="shared" si="15"/>
        <v>93.20508666460984</v>
      </c>
      <c r="Z26" s="16">
        <f t="shared" si="16"/>
        <v>0.7531113931011691</v>
      </c>
      <c r="AA26" s="9">
        <v>9343047</v>
      </c>
      <c r="AB26" s="9">
        <v>361041</v>
      </c>
      <c r="AC26" s="9">
        <v>8769312</v>
      </c>
      <c r="AD26" s="9">
        <v>212694</v>
      </c>
      <c r="AE26" s="11"/>
      <c r="AF26" s="11">
        <f t="shared" si="9"/>
        <v>3.864274684693334</v>
      </c>
      <c r="AG26" s="11">
        <f t="shared" si="10"/>
        <v>93.85923029178811</v>
      </c>
      <c r="AH26" s="16">
        <f t="shared" si="11"/>
        <v>2.276495023518559</v>
      </c>
    </row>
    <row r="27" spans="2:34" ht="15" customHeight="1">
      <c r="B27" s="17" t="s">
        <v>3</v>
      </c>
      <c r="C27" s="18">
        <v>4849401</v>
      </c>
      <c r="D27" s="18">
        <v>1541362</v>
      </c>
      <c r="E27" s="18">
        <v>3190836</v>
      </c>
      <c r="F27" s="18">
        <v>117203</v>
      </c>
      <c r="G27" s="18"/>
      <c r="H27" s="19">
        <f aca="true" t="shared" si="22" ref="H27:H35">+D27/C27*100</f>
        <v>31.78458535394371</v>
      </c>
      <c r="I27" s="19">
        <f aca="true" t="shared" si="23" ref="I27:I35">+E27/C27*100</f>
        <v>65.79855945095075</v>
      </c>
      <c r="J27" s="20">
        <f aca="true" t="shared" si="24" ref="J27:J35">+F27/C27*100</f>
        <v>2.4168551951055397</v>
      </c>
      <c r="K27" s="18">
        <v>2785345</v>
      </c>
      <c r="L27" s="18">
        <v>874290</v>
      </c>
      <c r="M27" s="18">
        <v>1857553</v>
      </c>
      <c r="N27" s="18">
        <v>53502</v>
      </c>
      <c r="O27" s="19"/>
      <c r="P27" s="19">
        <f t="shared" si="12"/>
        <v>31.388930276141735</v>
      </c>
      <c r="Q27" s="19">
        <f t="shared" si="13"/>
        <v>66.69023047414234</v>
      </c>
      <c r="R27" s="20">
        <f t="shared" si="14"/>
        <v>1.920839249715924</v>
      </c>
      <c r="S27" s="18">
        <v>1510452</v>
      </c>
      <c r="T27" s="18">
        <v>403053</v>
      </c>
      <c r="U27" s="18">
        <v>1091206</v>
      </c>
      <c r="V27" s="18">
        <v>16193</v>
      </c>
      <c r="W27" s="19"/>
      <c r="X27" s="19">
        <f t="shared" si="21"/>
        <v>26.68426404811275</v>
      </c>
      <c r="Y27" s="19">
        <f t="shared" si="15"/>
        <v>72.24367275491045</v>
      </c>
      <c r="Z27" s="20">
        <f t="shared" si="16"/>
        <v>1.072063196976799</v>
      </c>
      <c r="AA27" s="18">
        <v>19596023</v>
      </c>
      <c r="AB27" s="18">
        <v>6308205</v>
      </c>
      <c r="AC27" s="18">
        <v>12696317</v>
      </c>
      <c r="AD27" s="18">
        <v>591501</v>
      </c>
      <c r="AE27" s="19"/>
      <c r="AF27" s="19">
        <f t="shared" si="9"/>
        <v>32.19125125542055</v>
      </c>
      <c r="AG27" s="19">
        <f t="shared" si="10"/>
        <v>64.79027402652059</v>
      </c>
      <c r="AH27" s="20">
        <f t="shared" si="11"/>
        <v>3.0184747180588634</v>
      </c>
    </row>
    <row r="28" spans="2:34" ht="15" customHeight="1">
      <c r="B28" s="12" t="s">
        <v>12</v>
      </c>
      <c r="C28" s="9">
        <v>160989</v>
      </c>
      <c r="D28" s="9">
        <v>103931</v>
      </c>
      <c r="E28" s="9">
        <v>4252</v>
      </c>
      <c r="F28" s="9">
        <v>52806</v>
      </c>
      <c r="G28" s="9"/>
      <c r="H28" s="11">
        <f t="shared" si="22"/>
        <v>64.55782693227488</v>
      </c>
      <c r="I28" s="11">
        <f t="shared" si="23"/>
        <v>2.641174241718378</v>
      </c>
      <c r="J28" s="16">
        <f t="shared" si="24"/>
        <v>32.80099882600675</v>
      </c>
      <c r="K28" s="9">
        <v>88814</v>
      </c>
      <c r="L28" s="9">
        <v>66835</v>
      </c>
      <c r="M28" s="9">
        <v>1352</v>
      </c>
      <c r="N28" s="9">
        <v>20627</v>
      </c>
      <c r="O28" s="11"/>
      <c r="P28" s="11">
        <f t="shared" si="12"/>
        <v>75.25277546332785</v>
      </c>
      <c r="Q28" s="11">
        <f t="shared" si="13"/>
        <v>1.5222825230256491</v>
      </c>
      <c r="R28" s="16">
        <f t="shared" si="14"/>
        <v>23.224942013646498</v>
      </c>
      <c r="S28" s="9">
        <v>31238</v>
      </c>
      <c r="T28" s="9">
        <v>26146</v>
      </c>
      <c r="U28" s="9">
        <v>339</v>
      </c>
      <c r="V28" s="9">
        <v>4753</v>
      </c>
      <c r="W28" s="11"/>
      <c r="X28" s="11">
        <f t="shared" si="21"/>
        <v>83.69934054676996</v>
      </c>
      <c r="Y28" s="11">
        <f t="shared" si="15"/>
        <v>1.0852167232217171</v>
      </c>
      <c r="Z28" s="16">
        <f t="shared" si="16"/>
        <v>15.215442730008323</v>
      </c>
      <c r="AA28" s="9">
        <v>642373</v>
      </c>
      <c r="AB28" s="9">
        <v>358083</v>
      </c>
      <c r="AC28" s="9">
        <v>12315</v>
      </c>
      <c r="AD28" s="9">
        <v>271975</v>
      </c>
      <c r="AE28" s="11"/>
      <c r="AF28" s="11">
        <f t="shared" si="9"/>
        <v>55.74378126104304</v>
      </c>
      <c r="AG28" s="11">
        <f t="shared" si="10"/>
        <v>1.9171104638582257</v>
      </c>
      <c r="AH28" s="16">
        <f t="shared" si="11"/>
        <v>42.33910827509874</v>
      </c>
    </row>
    <row r="29" spans="2:34" ht="15" customHeight="1">
      <c r="B29" s="21" t="s">
        <v>4</v>
      </c>
      <c r="C29" s="22">
        <v>82531</v>
      </c>
      <c r="D29" s="22">
        <v>74840</v>
      </c>
      <c r="E29" s="22">
        <v>3054</v>
      </c>
      <c r="F29" s="22">
        <v>4637</v>
      </c>
      <c r="G29" s="22"/>
      <c r="H29" s="23">
        <f t="shared" si="22"/>
        <v>90.6810774133356</v>
      </c>
      <c r="I29" s="23">
        <f t="shared" si="23"/>
        <v>3.700427718069574</v>
      </c>
      <c r="J29" s="24">
        <f t="shared" si="24"/>
        <v>5.618494868594831</v>
      </c>
      <c r="K29" s="22">
        <v>45936</v>
      </c>
      <c r="L29" s="22">
        <v>43894</v>
      </c>
      <c r="M29" s="22">
        <v>725</v>
      </c>
      <c r="N29" s="22">
        <v>1317</v>
      </c>
      <c r="O29" s="23"/>
      <c r="P29" s="23">
        <f t="shared" si="12"/>
        <v>95.5546847788227</v>
      </c>
      <c r="Q29" s="23">
        <f>M29*100/K29</f>
        <v>1.5782828282828283</v>
      </c>
      <c r="R29" s="24">
        <f t="shared" si="14"/>
        <v>2.867032392894462</v>
      </c>
      <c r="S29" s="22">
        <v>15962</v>
      </c>
      <c r="T29" s="22">
        <v>15426</v>
      </c>
      <c r="U29" s="22">
        <v>282</v>
      </c>
      <c r="V29" s="22">
        <v>254</v>
      </c>
      <c r="W29" s="23"/>
      <c r="X29" s="23">
        <f>T29*100/S29</f>
        <v>96.64202480892119</v>
      </c>
      <c r="Y29" s="23">
        <f>U29*100/S29</f>
        <v>1.7666959027690765</v>
      </c>
      <c r="Z29" s="24">
        <f t="shared" si="16"/>
        <v>1.5912792883097355</v>
      </c>
      <c r="AA29" s="22">
        <v>332680</v>
      </c>
      <c r="AB29" s="22">
        <v>304672</v>
      </c>
      <c r="AC29" s="22">
        <v>6719</v>
      </c>
      <c r="AD29" s="22">
        <v>21289</v>
      </c>
      <c r="AE29" s="23"/>
      <c r="AF29" s="23">
        <f t="shared" si="9"/>
        <v>91.58109895394975</v>
      </c>
      <c r="AG29" s="23">
        <f t="shared" si="10"/>
        <v>2.0196585307202115</v>
      </c>
      <c r="AH29" s="24">
        <f t="shared" si="11"/>
        <v>6.399242515330047</v>
      </c>
    </row>
    <row r="30" spans="2:34" ht="15" customHeight="1">
      <c r="B30" s="12" t="s">
        <v>13</v>
      </c>
      <c r="C30" s="9">
        <v>482779</v>
      </c>
      <c r="D30" s="9">
        <v>477392</v>
      </c>
      <c r="E30" s="9">
        <v>3010</v>
      </c>
      <c r="F30" s="9">
        <v>2377</v>
      </c>
      <c r="G30" s="9"/>
      <c r="H30" s="11">
        <f t="shared" si="22"/>
        <v>98.8841685325998</v>
      </c>
      <c r="I30" s="11">
        <f t="shared" si="23"/>
        <v>0.6234736805039159</v>
      </c>
      <c r="J30" s="16">
        <f t="shared" si="24"/>
        <v>0.4923577868962818</v>
      </c>
      <c r="K30" s="9">
        <v>275299</v>
      </c>
      <c r="L30" s="9">
        <v>273226</v>
      </c>
      <c r="M30" s="9">
        <v>1217</v>
      </c>
      <c r="N30" s="9">
        <v>856</v>
      </c>
      <c r="O30" s="11"/>
      <c r="P30" s="11">
        <f aca="true" t="shared" si="25" ref="P30:P35">L30*100/K30</f>
        <v>99.2470005339649</v>
      </c>
      <c r="Q30" s="11">
        <f aca="true" t="shared" si="26" ref="Q30:Q35">M30*100/K30</f>
        <v>0.44206480953436084</v>
      </c>
      <c r="R30" s="16">
        <f t="shared" si="14"/>
        <v>0.3109346565007501</v>
      </c>
      <c r="S30" s="9">
        <v>90779</v>
      </c>
      <c r="T30" s="9">
        <v>90089</v>
      </c>
      <c r="U30" s="9">
        <v>449</v>
      </c>
      <c r="V30" s="9">
        <v>241</v>
      </c>
      <c r="W30" s="11"/>
      <c r="X30" s="11">
        <f t="shared" si="21"/>
        <v>99.23991231452209</v>
      </c>
      <c r="Y30" s="11">
        <f t="shared" si="15"/>
        <v>0.4946077837385298</v>
      </c>
      <c r="Z30" s="16">
        <f t="shared" si="16"/>
        <v>0.26547990173938907</v>
      </c>
      <c r="AA30" s="9">
        <v>2018485</v>
      </c>
      <c r="AB30" s="9">
        <v>1999310</v>
      </c>
      <c r="AC30" s="9">
        <v>9713</v>
      </c>
      <c r="AD30" s="9">
        <v>9462</v>
      </c>
      <c r="AE30" s="11"/>
      <c r="AF30" s="11">
        <f t="shared" si="9"/>
        <v>99.05003009683004</v>
      </c>
      <c r="AG30" s="11">
        <f t="shared" si="10"/>
        <v>0.48120248602293303</v>
      </c>
      <c r="AH30" s="16">
        <f t="shared" si="11"/>
        <v>0.4687674171470187</v>
      </c>
    </row>
    <row r="31" spans="2:34" ht="15" customHeight="1">
      <c r="B31" s="21" t="s">
        <v>14</v>
      </c>
      <c r="C31" s="22">
        <v>246378</v>
      </c>
      <c r="D31" s="22">
        <v>242142</v>
      </c>
      <c r="E31" s="22">
        <v>3773</v>
      </c>
      <c r="F31" s="22">
        <v>463</v>
      </c>
      <c r="G31" s="22"/>
      <c r="H31" s="23">
        <f t="shared" si="22"/>
        <v>98.28069064608042</v>
      </c>
      <c r="I31" s="23">
        <f t="shared" si="23"/>
        <v>1.5313867309581213</v>
      </c>
      <c r="J31" s="24">
        <f t="shared" si="24"/>
        <v>0.1879226229614657</v>
      </c>
      <c r="K31" s="22">
        <v>136848</v>
      </c>
      <c r="L31" s="22">
        <v>133380</v>
      </c>
      <c r="M31" s="22">
        <v>3291</v>
      </c>
      <c r="N31" s="22">
        <v>177</v>
      </c>
      <c r="O31" s="23"/>
      <c r="P31" s="23">
        <f t="shared" si="25"/>
        <v>97.4658014731673</v>
      </c>
      <c r="Q31" s="23">
        <f t="shared" si="26"/>
        <v>2.404857944580849</v>
      </c>
      <c r="R31" s="24">
        <f t="shared" si="14"/>
        <v>0.12934058225184145</v>
      </c>
      <c r="S31" s="22">
        <v>44306</v>
      </c>
      <c r="T31" s="22">
        <v>43343</v>
      </c>
      <c r="U31" s="22">
        <v>899</v>
      </c>
      <c r="V31" s="22">
        <v>64</v>
      </c>
      <c r="W31" s="23"/>
      <c r="X31" s="23">
        <f t="shared" si="21"/>
        <v>97.82647948359138</v>
      </c>
      <c r="Y31" s="23">
        <f t="shared" si="15"/>
        <v>2.029070554778134</v>
      </c>
      <c r="Z31" s="24">
        <f t="shared" si="16"/>
        <v>0.14444996163047893</v>
      </c>
      <c r="AA31" s="22">
        <v>1036376</v>
      </c>
      <c r="AB31" s="22">
        <v>1004992</v>
      </c>
      <c r="AC31" s="22">
        <v>28930</v>
      </c>
      <c r="AD31" s="22">
        <v>2454</v>
      </c>
      <c r="AE31" s="23"/>
      <c r="AF31" s="23">
        <f t="shared" si="9"/>
        <v>96.97175542467212</v>
      </c>
      <c r="AG31" s="23">
        <f t="shared" si="10"/>
        <v>2.791457926466842</v>
      </c>
      <c r="AH31" s="24">
        <f t="shared" si="11"/>
        <v>0.23678664886103112</v>
      </c>
    </row>
    <row r="32" spans="2:34" ht="15" customHeight="1">
      <c r="B32" s="12" t="s">
        <v>15</v>
      </c>
      <c r="C32" s="9">
        <v>248673</v>
      </c>
      <c r="D32" s="9">
        <v>218432</v>
      </c>
      <c r="E32" s="9">
        <v>29786</v>
      </c>
      <c r="F32" s="9">
        <v>455</v>
      </c>
      <c r="G32" s="9"/>
      <c r="H32" s="11">
        <f t="shared" si="22"/>
        <v>87.83904967567851</v>
      </c>
      <c r="I32" s="11">
        <f t="shared" si="23"/>
        <v>11.977979113132507</v>
      </c>
      <c r="J32" s="16">
        <f t="shared" si="24"/>
        <v>0.18297121118899118</v>
      </c>
      <c r="K32" s="9">
        <v>137500</v>
      </c>
      <c r="L32" s="9">
        <v>118176</v>
      </c>
      <c r="M32" s="9">
        <v>19150</v>
      </c>
      <c r="N32" s="9">
        <v>174</v>
      </c>
      <c r="O32" s="11"/>
      <c r="P32" s="11">
        <f t="shared" si="25"/>
        <v>85.94618181818181</v>
      </c>
      <c r="Q32" s="11">
        <f t="shared" si="26"/>
        <v>13.927272727272728</v>
      </c>
      <c r="R32" s="16">
        <f t="shared" si="14"/>
        <v>0.12654545454545454</v>
      </c>
      <c r="S32" s="9">
        <v>45944</v>
      </c>
      <c r="T32" s="9">
        <v>41810</v>
      </c>
      <c r="U32" s="9">
        <v>4060</v>
      </c>
      <c r="V32" s="9">
        <v>74</v>
      </c>
      <c r="W32" s="11"/>
      <c r="X32" s="11">
        <f t="shared" si="21"/>
        <v>91.00208950026119</v>
      </c>
      <c r="Y32" s="11">
        <f t="shared" si="15"/>
        <v>8.836844854605607</v>
      </c>
      <c r="Z32" s="16">
        <f t="shared" si="16"/>
        <v>0.16106564513320565</v>
      </c>
      <c r="AA32" s="9">
        <v>1044960</v>
      </c>
      <c r="AB32" s="9">
        <v>880317</v>
      </c>
      <c r="AC32" s="9">
        <v>162063</v>
      </c>
      <c r="AD32" s="9">
        <v>2580</v>
      </c>
      <c r="AE32" s="11"/>
      <c r="AF32" s="11">
        <f t="shared" si="9"/>
        <v>84.2440858980248</v>
      </c>
      <c r="AG32" s="11">
        <f t="shared" si="10"/>
        <v>15.50901469912724</v>
      </c>
      <c r="AH32" s="16">
        <f t="shared" si="11"/>
        <v>0.2468994028479559</v>
      </c>
    </row>
    <row r="33" spans="2:34" ht="15" customHeight="1">
      <c r="B33" s="21" t="s">
        <v>16</v>
      </c>
      <c r="C33" s="22">
        <v>590718</v>
      </c>
      <c r="D33" s="22">
        <v>229500</v>
      </c>
      <c r="E33" s="22">
        <v>359577</v>
      </c>
      <c r="F33" s="22">
        <v>1641</v>
      </c>
      <c r="G33" s="22"/>
      <c r="H33" s="23">
        <f t="shared" si="22"/>
        <v>38.85102536235564</v>
      </c>
      <c r="I33" s="23">
        <f t="shared" si="23"/>
        <v>60.87117710989</v>
      </c>
      <c r="J33" s="24">
        <f t="shared" si="24"/>
        <v>0.27779752775435995</v>
      </c>
      <c r="K33" s="22">
        <v>313421</v>
      </c>
      <c r="L33" s="22">
        <v>128708</v>
      </c>
      <c r="M33" s="22">
        <v>183903</v>
      </c>
      <c r="N33" s="22">
        <v>810</v>
      </c>
      <c r="O33" s="23"/>
      <c r="P33" s="23">
        <f t="shared" si="25"/>
        <v>41.06553166507668</v>
      </c>
      <c r="Q33" s="23">
        <f t="shared" si="26"/>
        <v>58.676030004371114</v>
      </c>
      <c r="R33" s="24">
        <f t="shared" si="14"/>
        <v>0.25843833055219656</v>
      </c>
      <c r="S33" s="22">
        <v>155609</v>
      </c>
      <c r="T33" s="22">
        <v>87914</v>
      </c>
      <c r="U33" s="22">
        <v>67151</v>
      </c>
      <c r="V33" s="22">
        <v>544</v>
      </c>
      <c r="W33" s="23"/>
      <c r="X33" s="23">
        <f t="shared" si="21"/>
        <v>56.496732194153296</v>
      </c>
      <c r="Y33" s="23">
        <f t="shared" si="15"/>
        <v>43.15367363070259</v>
      </c>
      <c r="Z33" s="24">
        <f t="shared" si="16"/>
        <v>0.3495941751441112</v>
      </c>
      <c r="AA33" s="22">
        <v>2363739</v>
      </c>
      <c r="AB33" s="22">
        <v>973835</v>
      </c>
      <c r="AC33" s="22">
        <v>1380499</v>
      </c>
      <c r="AD33" s="22">
        <v>9405</v>
      </c>
      <c r="AE33" s="23"/>
      <c r="AF33" s="23">
        <f t="shared" si="9"/>
        <v>41.19892255447831</v>
      </c>
      <c r="AG33" s="23">
        <f t="shared" si="10"/>
        <v>58.403190876826926</v>
      </c>
      <c r="AH33" s="24">
        <f t="shared" si="11"/>
        <v>0.3978865686947671</v>
      </c>
    </row>
    <row r="34" spans="2:34" ht="15" customHeight="1">
      <c r="B34" s="12" t="s">
        <v>5</v>
      </c>
      <c r="C34" s="9">
        <v>390912</v>
      </c>
      <c r="D34" s="9">
        <v>61360</v>
      </c>
      <c r="E34" s="9">
        <v>327613</v>
      </c>
      <c r="F34" s="9">
        <v>1939</v>
      </c>
      <c r="G34" s="9"/>
      <c r="H34" s="11">
        <f t="shared" si="22"/>
        <v>15.696627373935822</v>
      </c>
      <c r="I34" s="11">
        <f t="shared" si="23"/>
        <v>83.80735306155862</v>
      </c>
      <c r="J34" s="16">
        <f t="shared" si="24"/>
        <v>0.4960195645055665</v>
      </c>
      <c r="K34" s="9">
        <v>210612</v>
      </c>
      <c r="L34" s="9">
        <v>36021</v>
      </c>
      <c r="M34" s="9">
        <v>173702</v>
      </c>
      <c r="N34" s="9">
        <v>889</v>
      </c>
      <c r="O34" s="11"/>
      <c r="P34" s="11">
        <f t="shared" si="25"/>
        <v>17.103014073272178</v>
      </c>
      <c r="Q34" s="11">
        <f t="shared" si="26"/>
        <v>82.47488272273185</v>
      </c>
      <c r="R34" s="16">
        <f t="shared" si="14"/>
        <v>0.4221032039959736</v>
      </c>
      <c r="S34" s="9">
        <v>127027</v>
      </c>
      <c r="T34" s="9">
        <v>37110</v>
      </c>
      <c r="U34" s="9">
        <v>89324</v>
      </c>
      <c r="V34" s="9">
        <v>593</v>
      </c>
      <c r="W34" s="11"/>
      <c r="X34" s="11">
        <f t="shared" si="21"/>
        <v>29.214261534949262</v>
      </c>
      <c r="Y34" s="11">
        <f t="shared" si="15"/>
        <v>70.31890857849119</v>
      </c>
      <c r="Z34" s="16">
        <f t="shared" si="16"/>
        <v>0.4668298865595503</v>
      </c>
      <c r="AA34" s="9">
        <v>1578403</v>
      </c>
      <c r="AB34" s="9">
        <v>277458</v>
      </c>
      <c r="AC34" s="9">
        <v>1291323</v>
      </c>
      <c r="AD34" s="9">
        <v>9622</v>
      </c>
      <c r="AE34" s="11"/>
      <c r="AF34" s="11">
        <f t="shared" si="9"/>
        <v>17.57840044652728</v>
      </c>
      <c r="AG34" s="11">
        <f t="shared" si="10"/>
        <v>81.81199604917121</v>
      </c>
      <c r="AH34" s="16">
        <f t="shared" si="11"/>
        <v>0.6096035043014997</v>
      </c>
    </row>
    <row r="35" spans="2:34" ht="15" customHeight="1">
      <c r="B35" s="25" t="s">
        <v>17</v>
      </c>
      <c r="C35" s="26">
        <v>2646421</v>
      </c>
      <c r="D35" s="26">
        <v>133765</v>
      </c>
      <c r="E35" s="26">
        <v>2459771</v>
      </c>
      <c r="F35" s="26">
        <v>52885</v>
      </c>
      <c r="G35" s="26"/>
      <c r="H35" s="27">
        <f t="shared" si="22"/>
        <v>5.054562369328236</v>
      </c>
      <c r="I35" s="27">
        <f t="shared" si="23"/>
        <v>92.9470783371202</v>
      </c>
      <c r="J35" s="28">
        <f t="shared" si="24"/>
        <v>1.9983592935515553</v>
      </c>
      <c r="K35" s="26">
        <v>1576915</v>
      </c>
      <c r="L35" s="26">
        <v>74050</v>
      </c>
      <c r="M35" s="26">
        <v>1474213</v>
      </c>
      <c r="N35" s="26">
        <v>28652</v>
      </c>
      <c r="O35" s="27"/>
      <c r="P35" s="27">
        <f t="shared" si="25"/>
        <v>4.695877710593152</v>
      </c>
      <c r="Q35" s="27">
        <f t="shared" si="26"/>
        <v>93.4871568854377</v>
      </c>
      <c r="R35" s="28">
        <f t="shared" si="14"/>
        <v>1.8169654039691423</v>
      </c>
      <c r="S35" s="26">
        <v>999587</v>
      </c>
      <c r="T35" s="26">
        <v>61215</v>
      </c>
      <c r="U35" s="26">
        <v>928702</v>
      </c>
      <c r="V35" s="26">
        <v>9670</v>
      </c>
      <c r="W35" s="27"/>
      <c r="X35" s="27">
        <f t="shared" si="21"/>
        <v>6.124029224069541</v>
      </c>
      <c r="Y35" s="27">
        <f t="shared" si="15"/>
        <v>92.90857123992208</v>
      </c>
      <c r="Z35" s="28">
        <f t="shared" si="16"/>
        <v>0.9673995360083715</v>
      </c>
      <c r="AA35" s="26">
        <v>10579007</v>
      </c>
      <c r="AB35" s="26">
        <v>509538</v>
      </c>
      <c r="AC35" s="26">
        <v>9804755</v>
      </c>
      <c r="AD35" s="26">
        <v>264714</v>
      </c>
      <c r="AE35" s="27"/>
      <c r="AF35" s="27">
        <f t="shared" si="9"/>
        <v>4.816501208478263</v>
      </c>
      <c r="AG35" s="27">
        <f t="shared" si="10"/>
        <v>92.68124125449582</v>
      </c>
      <c r="AH35" s="28">
        <f t="shared" si="11"/>
        <v>2.502257537025923</v>
      </c>
    </row>
    <row r="36" ht="12.75" customHeight="1">
      <c r="B36" s="5" t="s">
        <v>0</v>
      </c>
    </row>
    <row r="37" spans="2:7" ht="12.75" customHeight="1">
      <c r="B37" s="46" t="s">
        <v>21</v>
      </c>
      <c r="C37" s="46"/>
      <c r="D37" s="46"/>
      <c r="E37" s="46"/>
      <c r="F37" s="46"/>
      <c r="G37" s="6"/>
    </row>
    <row r="38" spans="2:7" ht="12.75" customHeight="1">
      <c r="B38" s="33" t="s">
        <v>22</v>
      </c>
      <c r="C38" s="32"/>
      <c r="D38" s="32"/>
      <c r="E38" s="32"/>
      <c r="F38" s="32"/>
      <c r="G38" s="6"/>
    </row>
    <row r="39" spans="2:7" ht="12.75" customHeight="1">
      <c r="B39" s="32"/>
      <c r="C39" s="32"/>
      <c r="D39" s="32"/>
      <c r="E39" s="32"/>
      <c r="F39" s="32"/>
      <c r="G39" s="6"/>
    </row>
    <row r="40" spans="2:10" ht="40.5" customHeight="1">
      <c r="B40" s="45" t="s">
        <v>23</v>
      </c>
      <c r="C40" s="45"/>
      <c r="D40" s="45"/>
      <c r="E40" s="45"/>
      <c r="F40" s="45"/>
      <c r="G40" s="45"/>
      <c r="H40" s="45"/>
      <c r="I40" s="45"/>
      <c r="J40" s="45"/>
    </row>
    <row r="41" spans="2:10" ht="13.5" customHeight="1">
      <c r="B41" s="31"/>
      <c r="C41" s="31"/>
      <c r="D41" s="31"/>
      <c r="E41" s="31"/>
      <c r="F41" s="31"/>
      <c r="G41" s="31"/>
      <c r="H41" s="31"/>
      <c r="I41" s="31"/>
      <c r="J41" s="31"/>
    </row>
    <row r="42" spans="2:10" ht="18" customHeight="1">
      <c r="B42" s="44" t="s">
        <v>24</v>
      </c>
      <c r="C42" s="44"/>
      <c r="D42" s="44"/>
      <c r="E42" s="44"/>
      <c r="F42" s="44"/>
      <c r="G42" s="44"/>
      <c r="H42" s="44"/>
      <c r="I42" s="44"/>
      <c r="J42" s="44"/>
    </row>
    <row r="43" ht="12.75" customHeight="1"/>
    <row r="44" ht="12.75" customHeight="1"/>
  </sheetData>
  <sheetProtection/>
  <mergeCells count="23">
    <mergeCell ref="B6:B8"/>
    <mergeCell ref="B3:K3"/>
    <mergeCell ref="B2:K2"/>
    <mergeCell ref="K6:R6"/>
    <mergeCell ref="K7:K8"/>
    <mergeCell ref="L7:N7"/>
    <mergeCell ref="P7:R7"/>
    <mergeCell ref="B42:J42"/>
    <mergeCell ref="B40:J40"/>
    <mergeCell ref="B37:F37"/>
    <mergeCell ref="C7:C8"/>
    <mergeCell ref="D7:F7"/>
    <mergeCell ref="H7:J7"/>
    <mergeCell ref="AA6:AH6"/>
    <mergeCell ref="AA7:AA8"/>
    <mergeCell ref="AB7:AD7"/>
    <mergeCell ref="AF7:AH7"/>
    <mergeCell ref="J5:AH5"/>
    <mergeCell ref="S6:Z6"/>
    <mergeCell ref="S7:S8"/>
    <mergeCell ref="T7:V7"/>
    <mergeCell ref="X7:Z7"/>
    <mergeCell ref="C6:J6"/>
  </mergeCells>
  <printOptions/>
  <pageMargins left="0.2362204724409449" right="0.2362204724409449" top="0.7480314960629921" bottom="0.7480314960629921" header="0.31496062992125984" footer="0.31496062992125984"/>
  <pageSetup fitToHeight="1" fitToWidth="1" horizontalDpi="600" verticalDpi="600" orientation="landscape" paperSize="8" scale="45" r:id="rId1"/>
  <ignoredErrors>
    <ignoredError sqref="B20 B29 B11" numberStoredAsText="1"/>
    <ignoredError sqref="B13 B22 B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Georg Pietruschka</cp:lastModifiedBy>
  <cp:lastPrinted>2019-07-10T01:12:51Z</cp:lastPrinted>
  <dcterms:created xsi:type="dcterms:W3CDTF">2011-08-25T13:22:57Z</dcterms:created>
  <dcterms:modified xsi:type="dcterms:W3CDTF">2019-07-10T01:12:59Z</dcterms:modified>
  <cp:category/>
  <cp:version/>
  <cp:contentType/>
  <cp:contentStatus/>
</cp:coreProperties>
</file>